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RIS_OPERATIONS\Accounting and Reporting\03 Reporting\04 Informační povinnost - web\§ 239 Měsíční informace\"/>
    </mc:Choice>
  </mc:AlternateContent>
  <xr:revisionPtr revIDLastSave="0" documentId="13_ncr:1_{EC61BB95-6BDF-4708-A87B-5E12C72B7293}" xr6:coauthVersionLast="47" xr6:coauthVersionMax="47" xr10:uidLastSave="{00000000-0000-0000-0000-000000000000}"/>
  <bookViews>
    <workbookView xWindow="-108" yWindow="-108" windowWidth="23256" windowHeight="12576" tabRatio="796" firstSheet="7" activeTab="13" xr2:uid="{46650A6B-336D-40BF-ACB8-C22D79E89FD9}"/>
  </bookViews>
  <sheets>
    <sheet name="RFDS - 5013" sheetId="40" r:id="rId1"/>
    <sheet name="RFDT - 5014" sheetId="41" r:id="rId2"/>
    <sheet name="RFGT - 5015" sheetId="42" r:id="rId3"/>
    <sheet name="FWR75 - 5017" sheetId="43" r:id="rId4"/>
    <sheet name="RFA - 5018" sheetId="44" r:id="rId5"/>
    <sheet name="RFHYD - 5020" sheetId="45" r:id="rId6"/>
    <sheet name="RSK - 5021" sheetId="46" r:id="rId7"/>
    <sheet name="RFUR - 5022" sheetId="47" r:id="rId8"/>
    <sheet name="RSP - 5023" sheetId="48" r:id="rId9"/>
    <sheet name="RFAA - 5024" sheetId="49" r:id="rId10"/>
    <sheet name="RFEA - 5025" sheetId="50" r:id="rId11"/>
    <sheet name="RFEMA - 5026" sheetId="51" r:id="rId12"/>
    <sheet name="RSB - 5027" sheetId="52" r:id="rId13"/>
    <sheet name="RRF - 5200" sheetId="53" r:id="rId14"/>
    <sheet name="RKZF - 5300" sheetId="54" r:id="rId15"/>
    <sheet name="RZZF - 5310" sheetId="56" r:id="rId16"/>
    <sheet name="RBZF - 5320" sheetId="57" r:id="rId17"/>
    <sheet name="RCHF - 5330" sheetId="58" r:id="rId18"/>
  </sheets>
  <definedNames>
    <definedName name="_xlnm._FilterDatabase" localSheetId="3" hidden="1">'FWR75 - 5017'!$A$12:$AM$40</definedName>
    <definedName name="_xlnm._FilterDatabase" localSheetId="16" hidden="1">'RBZF - 5320'!$A$12:$AM$40</definedName>
    <definedName name="_xlnm._FilterDatabase" localSheetId="4" hidden="1">'RFA - 5018'!$A$12:$AM$40</definedName>
    <definedName name="_xlnm._FilterDatabase" localSheetId="9" hidden="1">'RFAA - 5024'!$A$12:$AM$40</definedName>
    <definedName name="_xlnm._FilterDatabase" localSheetId="0" hidden="1">'RFDS - 5013'!$A$12:$AM$40</definedName>
    <definedName name="_xlnm._FilterDatabase" localSheetId="1" hidden="1">'RFDT - 5014'!$A$12:$AM$40</definedName>
    <definedName name="_xlnm._FilterDatabase" localSheetId="10" hidden="1">'RFEA - 5025'!$A$12:$AM$40</definedName>
    <definedName name="_xlnm._FilterDatabase" localSheetId="11" hidden="1">'RFEMA - 5026'!$A$12:$AM$40</definedName>
    <definedName name="_xlnm._FilterDatabase" localSheetId="2" hidden="1">'RFGT - 5015'!$A$12:$AM$40</definedName>
    <definedName name="_xlnm._FilterDatabase" localSheetId="5" hidden="1">'RFHYD - 5020'!$A$12:$AM$40</definedName>
    <definedName name="_xlnm._FilterDatabase" localSheetId="7" hidden="1">'RFUR - 5022'!$A$12:$AM$40</definedName>
    <definedName name="_xlnm._FilterDatabase" localSheetId="17" hidden="1">'RCHF - 5330'!$A$12:$AM$40</definedName>
    <definedName name="_xlnm._FilterDatabase" localSheetId="14" hidden="1">'RKZF - 5300'!$A$12:$AM$40</definedName>
    <definedName name="_xlnm._FilterDatabase" localSheetId="13" hidden="1">'RRF - 5200'!$A$12:$AM$40</definedName>
    <definedName name="_xlnm._FilterDatabase" localSheetId="12" hidden="1">'RSB - 5027'!$A$12:$AM$40</definedName>
    <definedName name="_xlnm._FilterDatabase" localSheetId="6" hidden="1">'RSK - 5021'!$A$12:$AM$40</definedName>
    <definedName name="_xlnm._FilterDatabase" localSheetId="8" hidden="1">'RSP - 5023'!$A$12:$AM$40</definedName>
    <definedName name="_xlnm._FilterDatabase" localSheetId="15" hidden="1">'RZZF - 5310'!$A$12:$AM$40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7" i="52" l="1"/>
  <c r="L27" i="48" l="1"/>
  <c r="L27" i="46" l="1"/>
  <c r="L27" i="43" l="1"/>
  <c r="I27" i="52" l="1"/>
  <c r="I27" i="49" l="1"/>
  <c r="I27" i="48" l="1"/>
  <c r="I27" i="46" l="1"/>
  <c r="F27" i="52" l="1"/>
  <c r="F15" i="51" l="1"/>
  <c r="G27" i="50" l="1"/>
  <c r="F27" i="48" l="1"/>
  <c r="F27" i="46" l="1"/>
  <c r="F27" i="43" l="1"/>
  <c r="AJ15" i="40" l="1"/>
  <c r="AG15" i="40"/>
  <c r="AD15" i="40"/>
  <c r="AA15" i="40"/>
  <c r="X15" i="40"/>
  <c r="U15" i="40"/>
  <c r="R15" i="40"/>
  <c r="O15" i="40"/>
  <c r="I27" i="40"/>
  <c r="AJ15" i="41"/>
  <c r="AG15" i="41"/>
  <c r="AD15" i="41"/>
  <c r="AA15" i="41"/>
  <c r="X15" i="41"/>
  <c r="U15" i="41"/>
  <c r="R15" i="41"/>
  <c r="O15" i="41"/>
  <c r="I27" i="41"/>
  <c r="I27" i="42"/>
  <c r="AJ15" i="43"/>
  <c r="AG15" i="43"/>
  <c r="AD15" i="43"/>
  <c r="AA15" i="43"/>
  <c r="X15" i="43"/>
  <c r="U15" i="43"/>
  <c r="R15" i="43"/>
  <c r="O15" i="43"/>
  <c r="I27" i="43"/>
  <c r="AJ15" i="44"/>
  <c r="AG15" i="44"/>
  <c r="AD15" i="44"/>
  <c r="AA15" i="44"/>
  <c r="X15" i="44"/>
  <c r="U15" i="44"/>
  <c r="R15" i="44"/>
  <c r="O15" i="44"/>
  <c r="I27" i="44"/>
  <c r="AJ15" i="45"/>
  <c r="AG15" i="45"/>
  <c r="AD15" i="45"/>
  <c r="AA15" i="45"/>
  <c r="X15" i="45"/>
  <c r="U15" i="45"/>
  <c r="R15" i="45"/>
  <c r="O15" i="45"/>
  <c r="I27" i="45"/>
  <c r="AJ15" i="46"/>
  <c r="AG15" i="46"/>
  <c r="AD15" i="46"/>
  <c r="AA15" i="46"/>
  <c r="X15" i="46"/>
  <c r="U15" i="46"/>
  <c r="R15" i="46"/>
  <c r="O15" i="46"/>
  <c r="AJ15" i="47"/>
  <c r="AG15" i="47"/>
  <c r="AD15" i="47"/>
  <c r="AA15" i="47"/>
  <c r="X15" i="47"/>
  <c r="U15" i="47"/>
  <c r="R15" i="47"/>
  <c r="O15" i="47"/>
  <c r="I27" i="47"/>
  <c r="AG15" i="48"/>
  <c r="AD15" i="48"/>
  <c r="AA15" i="48"/>
  <c r="X15" i="48"/>
  <c r="U15" i="48"/>
  <c r="R15" i="48"/>
  <c r="O15" i="48"/>
  <c r="AJ15" i="49"/>
  <c r="AG15" i="49"/>
  <c r="AD15" i="49"/>
  <c r="AA15" i="49"/>
  <c r="X15" i="49"/>
  <c r="U15" i="49"/>
  <c r="R15" i="49"/>
  <c r="O15" i="49"/>
  <c r="AJ15" i="50"/>
  <c r="AG15" i="50"/>
  <c r="AD15" i="50"/>
  <c r="AA15" i="50"/>
  <c r="X15" i="50"/>
  <c r="U15" i="50"/>
  <c r="R15" i="50"/>
  <c r="O15" i="50"/>
  <c r="AJ15" i="51"/>
  <c r="AG15" i="51"/>
  <c r="AD15" i="51"/>
  <c r="AA15" i="51"/>
  <c r="X15" i="51"/>
  <c r="U15" i="51"/>
  <c r="R15" i="51"/>
  <c r="O15" i="51"/>
  <c r="I27" i="51"/>
  <c r="AJ15" i="52"/>
  <c r="AG15" i="52"/>
  <c r="AD15" i="52"/>
  <c r="AA15" i="52"/>
  <c r="X15" i="52"/>
  <c r="U15" i="52"/>
  <c r="R15" i="52"/>
  <c r="O15" i="52"/>
  <c r="AJ15" i="58"/>
  <c r="AG15" i="58"/>
  <c r="AD15" i="58"/>
  <c r="AA15" i="58"/>
  <c r="X15" i="58"/>
  <c r="U27" i="58"/>
  <c r="U15" i="58"/>
  <c r="R15" i="58"/>
  <c r="O15" i="58"/>
  <c r="I27" i="58"/>
  <c r="F27" i="58"/>
  <c r="F15" i="58" s="1"/>
  <c r="F27" i="51"/>
  <c r="I27" i="50"/>
  <c r="I16" i="50"/>
  <c r="I18" i="50"/>
  <c r="I24" i="50"/>
  <c r="H27" i="50"/>
  <c r="F27" i="50"/>
  <c r="F27" i="49"/>
  <c r="F27" i="47"/>
  <c r="F27" i="45"/>
  <c r="F27" i="44"/>
  <c r="F24" i="41"/>
  <c r="F27" i="42"/>
  <c r="F27" i="41"/>
  <c r="F27" i="40"/>
  <c r="AK21" i="53"/>
  <c r="AK23" i="53"/>
  <c r="AK33" i="53"/>
  <c r="AJ15" i="53"/>
  <c r="AJ21" i="53"/>
  <c r="AG15" i="53"/>
  <c r="AG21" i="53"/>
  <c r="AD15" i="53"/>
  <c r="AD21" i="53"/>
  <c r="AA15" i="53"/>
  <c r="AA21" i="53"/>
  <c r="X15" i="53"/>
  <c r="X21" i="53"/>
  <c r="U15" i="53"/>
  <c r="U21" i="53"/>
  <c r="R15" i="53"/>
  <c r="R21" i="53"/>
  <c r="O15" i="53"/>
  <c r="O21" i="53"/>
  <c r="L21" i="53"/>
  <c r="I21" i="53"/>
  <c r="F21" i="53"/>
  <c r="AM33" i="53"/>
  <c r="AM23" i="53"/>
  <c r="C21" i="53"/>
  <c r="C27" i="52"/>
  <c r="I15" i="50" l="1"/>
  <c r="J20" i="50" s="1"/>
  <c r="AM21" i="53"/>
  <c r="C27" i="48"/>
  <c r="J25" i="50" l="1"/>
  <c r="J26" i="50"/>
  <c r="J24" i="50" s="1"/>
  <c r="J17" i="50"/>
  <c r="J16" i="50" s="1"/>
  <c r="J23" i="50"/>
  <c r="J19" i="50"/>
  <c r="J22" i="50"/>
  <c r="J18" i="50"/>
  <c r="J21" i="50"/>
  <c r="C27" i="46"/>
  <c r="AK43" i="58" l="1"/>
  <c r="AH43" i="58"/>
  <c r="AE43" i="58"/>
  <c r="AB43" i="58"/>
  <c r="Y43" i="58"/>
  <c r="V43" i="58"/>
  <c r="S43" i="58"/>
  <c r="P43" i="58"/>
  <c r="M43" i="58"/>
  <c r="J43" i="58"/>
  <c r="G43" i="58"/>
  <c r="D43" i="58"/>
  <c r="AM40" i="58"/>
  <c r="AM39" i="58"/>
  <c r="AM38" i="58"/>
  <c r="AM37" i="58"/>
  <c r="AM36" i="58"/>
  <c r="AM35" i="58"/>
  <c r="AM34" i="58"/>
  <c r="AM33" i="58"/>
  <c r="AM32" i="58"/>
  <c r="AM31" i="58"/>
  <c r="AM30" i="58"/>
  <c r="AM29" i="58"/>
  <c r="AM28" i="58"/>
  <c r="AJ27" i="58"/>
  <c r="AG27" i="58"/>
  <c r="AD27" i="58"/>
  <c r="AA27" i="58"/>
  <c r="X27" i="58"/>
  <c r="R27" i="58"/>
  <c r="L27" i="58"/>
  <c r="C27" i="58"/>
  <c r="AM26" i="58"/>
  <c r="AM25" i="58"/>
  <c r="AJ24" i="58"/>
  <c r="AG24" i="58"/>
  <c r="AD24" i="58"/>
  <c r="AA24" i="58"/>
  <c r="X24" i="58"/>
  <c r="U24" i="58"/>
  <c r="R24" i="58"/>
  <c r="O24" i="58"/>
  <c r="L24" i="58"/>
  <c r="I24" i="58"/>
  <c r="F24" i="58"/>
  <c r="C24" i="58"/>
  <c r="AM23" i="58"/>
  <c r="AM22" i="58"/>
  <c r="AM21" i="58"/>
  <c r="AM20" i="58"/>
  <c r="AM19" i="58"/>
  <c r="AJ18" i="58"/>
  <c r="AG18" i="58"/>
  <c r="AD18" i="58"/>
  <c r="AA18" i="58"/>
  <c r="X18" i="58"/>
  <c r="Y40" i="58" s="1"/>
  <c r="U18" i="58"/>
  <c r="R18" i="58"/>
  <c r="O18" i="58"/>
  <c r="L18" i="58"/>
  <c r="I18" i="58"/>
  <c r="F18" i="58"/>
  <c r="C18" i="58"/>
  <c r="AM17" i="58"/>
  <c r="AJ16" i="58"/>
  <c r="AD16" i="58"/>
  <c r="AA16" i="58"/>
  <c r="X16" i="58"/>
  <c r="U16" i="58"/>
  <c r="O16" i="58"/>
  <c r="L16" i="58"/>
  <c r="I16" i="58"/>
  <c r="F16" i="58"/>
  <c r="C16" i="58"/>
  <c r="C15" i="58" s="1"/>
  <c r="AK43" i="57"/>
  <c r="AH43" i="57"/>
  <c r="AE43" i="57"/>
  <c r="AB43" i="57"/>
  <c r="Y43" i="57"/>
  <c r="V43" i="57"/>
  <c r="S43" i="57"/>
  <c r="P43" i="57"/>
  <c r="M43" i="57"/>
  <c r="J43" i="57"/>
  <c r="G43" i="57"/>
  <c r="D43" i="57"/>
  <c r="AM40" i="57"/>
  <c r="AM39" i="57"/>
  <c r="AM38" i="57"/>
  <c r="AM37" i="57"/>
  <c r="AM36" i="57"/>
  <c r="AM35" i="57"/>
  <c r="AM34" i="57"/>
  <c r="AM33" i="57"/>
  <c r="AM32" i="57"/>
  <c r="AM31" i="57"/>
  <c r="AM30" i="57"/>
  <c r="AM29" i="57"/>
  <c r="AM28" i="57"/>
  <c r="AJ27" i="57"/>
  <c r="AG27" i="57"/>
  <c r="AD27" i="57"/>
  <c r="AA27" i="57"/>
  <c r="X27" i="57"/>
  <c r="U27" i="57"/>
  <c r="R27" i="57"/>
  <c r="L27" i="57"/>
  <c r="C27" i="57"/>
  <c r="AM26" i="57"/>
  <c r="AM25" i="57"/>
  <c r="AJ24" i="57"/>
  <c r="AG24" i="57"/>
  <c r="AD24" i="57"/>
  <c r="AA24" i="57"/>
  <c r="X24" i="57"/>
  <c r="U24" i="57"/>
  <c r="R24" i="57"/>
  <c r="O24" i="57"/>
  <c r="L24" i="57"/>
  <c r="I24" i="57"/>
  <c r="F24" i="57"/>
  <c r="C24" i="57"/>
  <c r="AM23" i="57"/>
  <c r="AM22" i="57"/>
  <c r="AM21" i="57"/>
  <c r="AM20" i="57"/>
  <c r="AM19" i="57"/>
  <c r="AJ18" i="57"/>
  <c r="AG18" i="57"/>
  <c r="AD18" i="57"/>
  <c r="AD15" i="57" s="1"/>
  <c r="AA18" i="57"/>
  <c r="AA15" i="57" s="1"/>
  <c r="X18" i="57"/>
  <c r="U18" i="57"/>
  <c r="U15" i="57" s="1"/>
  <c r="R18" i="57"/>
  <c r="O18" i="57"/>
  <c r="L18" i="57"/>
  <c r="L15" i="57" s="1"/>
  <c r="I18" i="57"/>
  <c r="F18" i="57"/>
  <c r="F15" i="57" s="1"/>
  <c r="C18" i="57"/>
  <c r="AM17" i="57"/>
  <c r="AJ16" i="57"/>
  <c r="AJ15" i="57" s="1"/>
  <c r="AD16" i="57"/>
  <c r="AA16" i="57"/>
  <c r="X16" i="57"/>
  <c r="X15" i="57" s="1"/>
  <c r="U16" i="57"/>
  <c r="O16" i="57"/>
  <c r="L16" i="57"/>
  <c r="I16" i="57"/>
  <c r="F16" i="57"/>
  <c r="C16" i="57"/>
  <c r="AK43" i="56"/>
  <c r="AH43" i="56"/>
  <c r="AE43" i="56"/>
  <c r="AB43" i="56"/>
  <c r="Y43" i="56"/>
  <c r="V43" i="56"/>
  <c r="S43" i="56"/>
  <c r="P43" i="56"/>
  <c r="M43" i="56"/>
  <c r="J43" i="56"/>
  <c r="G43" i="56"/>
  <c r="D43" i="56"/>
  <c r="AM40" i="56"/>
  <c r="AM39" i="56"/>
  <c r="AM38" i="56"/>
  <c r="AM37" i="56"/>
  <c r="AM36" i="56"/>
  <c r="AM35" i="56"/>
  <c r="AM34" i="56"/>
  <c r="AM33" i="56"/>
  <c r="AM32" i="56"/>
  <c r="AM31" i="56"/>
  <c r="AM30" i="56"/>
  <c r="AM29" i="56"/>
  <c r="AM28" i="56"/>
  <c r="AJ27" i="56"/>
  <c r="AG27" i="56"/>
  <c r="AD27" i="56"/>
  <c r="AA27" i="56"/>
  <c r="X27" i="56"/>
  <c r="U27" i="56"/>
  <c r="R27" i="56"/>
  <c r="L27" i="56"/>
  <c r="C27" i="56"/>
  <c r="AM26" i="56"/>
  <c r="AM25" i="56"/>
  <c r="AJ24" i="56"/>
  <c r="AG24" i="56"/>
  <c r="AG15" i="56" s="1"/>
  <c r="AD24" i="56"/>
  <c r="AA24" i="56"/>
  <c r="AA15" i="56" s="1"/>
  <c r="X24" i="56"/>
  <c r="U24" i="56"/>
  <c r="R24" i="56"/>
  <c r="O24" i="56"/>
  <c r="L24" i="56"/>
  <c r="I24" i="56"/>
  <c r="F24" i="56"/>
  <c r="C24" i="56"/>
  <c r="AM23" i="56"/>
  <c r="AM22" i="56"/>
  <c r="AM21" i="56"/>
  <c r="AM20" i="56"/>
  <c r="P20" i="56"/>
  <c r="AM19" i="56"/>
  <c r="AJ18" i="56"/>
  <c r="AG18" i="56"/>
  <c r="AD18" i="56"/>
  <c r="AA18" i="56"/>
  <c r="X18" i="56"/>
  <c r="U18" i="56"/>
  <c r="R18" i="56"/>
  <c r="R15" i="56" s="1"/>
  <c r="O18" i="56"/>
  <c r="L18" i="56"/>
  <c r="I18" i="56"/>
  <c r="F18" i="56"/>
  <c r="F15" i="56" s="1"/>
  <c r="C18" i="56"/>
  <c r="AM17" i="56"/>
  <c r="AJ16" i="56"/>
  <c r="AJ15" i="56" s="1"/>
  <c r="AD16" i="56"/>
  <c r="AA16" i="56"/>
  <c r="X16" i="56"/>
  <c r="X15" i="56" s="1"/>
  <c r="U16" i="56"/>
  <c r="O16" i="56"/>
  <c r="L16" i="56"/>
  <c r="I16" i="56"/>
  <c r="F16" i="56"/>
  <c r="C16" i="56"/>
  <c r="O15" i="56"/>
  <c r="P39" i="56" s="1"/>
  <c r="L15" i="56"/>
  <c r="M20" i="56" s="1"/>
  <c r="AK43" i="54"/>
  <c r="AH43" i="54"/>
  <c r="AE43" i="54"/>
  <c r="AB43" i="54"/>
  <c r="Y43" i="54"/>
  <c r="V43" i="54"/>
  <c r="S43" i="54"/>
  <c r="P43" i="54"/>
  <c r="M43" i="54"/>
  <c r="J43" i="54"/>
  <c r="G43" i="54"/>
  <c r="D43" i="54"/>
  <c r="AM40" i="54"/>
  <c r="AM39" i="54"/>
  <c r="AM38" i="54"/>
  <c r="AM37" i="54"/>
  <c r="AM36" i="54"/>
  <c r="AM35" i="54"/>
  <c r="AM34" i="54"/>
  <c r="AM33" i="54"/>
  <c r="AM32" i="54"/>
  <c r="AM31" i="54"/>
  <c r="AM30" i="54"/>
  <c r="AM29" i="54"/>
  <c r="AM28" i="54"/>
  <c r="AJ27" i="54"/>
  <c r="AG27" i="54"/>
  <c r="AD27" i="54"/>
  <c r="AA27" i="54"/>
  <c r="X27" i="54"/>
  <c r="U27" i="54"/>
  <c r="R27" i="54"/>
  <c r="L27" i="54"/>
  <c r="C27" i="54"/>
  <c r="AM26" i="54"/>
  <c r="AM25" i="54"/>
  <c r="AJ24" i="54"/>
  <c r="AG24" i="54"/>
  <c r="AG15" i="54" s="1"/>
  <c r="AD24" i="54"/>
  <c r="AA24" i="54"/>
  <c r="AA15" i="54" s="1"/>
  <c r="AB40" i="54" s="1"/>
  <c r="X24" i="54"/>
  <c r="U24" i="54"/>
  <c r="R24" i="54"/>
  <c r="O24" i="54"/>
  <c r="L24" i="54"/>
  <c r="I24" i="54"/>
  <c r="F24" i="54"/>
  <c r="C24" i="54"/>
  <c r="AM23" i="54"/>
  <c r="AM22" i="54"/>
  <c r="AM21" i="54"/>
  <c r="AM20" i="54"/>
  <c r="AM19" i="54"/>
  <c r="AJ18" i="54"/>
  <c r="AG18" i="54"/>
  <c r="AD18" i="54"/>
  <c r="AA18" i="54"/>
  <c r="X18" i="54"/>
  <c r="U18" i="54"/>
  <c r="R18" i="54"/>
  <c r="O18" i="54"/>
  <c r="O15" i="54" s="1"/>
  <c r="L18" i="54"/>
  <c r="I18" i="54"/>
  <c r="F18" i="54"/>
  <c r="F15" i="54" s="1"/>
  <c r="C18" i="54"/>
  <c r="AM17" i="54"/>
  <c r="AJ16" i="54"/>
  <c r="AJ15" i="54" s="1"/>
  <c r="AD16" i="54"/>
  <c r="AA16" i="54"/>
  <c r="X16" i="54"/>
  <c r="X15" i="54" s="1"/>
  <c r="U16" i="54"/>
  <c r="O16" i="54"/>
  <c r="L16" i="54"/>
  <c r="I16" i="54"/>
  <c r="F16" i="54"/>
  <c r="C16" i="54"/>
  <c r="L15" i="54"/>
  <c r="M20" i="54" s="1"/>
  <c r="AK43" i="53"/>
  <c r="AH43" i="53"/>
  <c r="AE43" i="53"/>
  <c r="AB43" i="53"/>
  <c r="Y43" i="53"/>
  <c r="V43" i="53"/>
  <c r="S43" i="53"/>
  <c r="P43" i="53"/>
  <c r="M43" i="53"/>
  <c r="J43" i="53"/>
  <c r="G43" i="53"/>
  <c r="D43" i="53"/>
  <c r="AM40" i="53"/>
  <c r="AM39" i="53"/>
  <c r="AM38" i="53"/>
  <c r="AM37" i="53"/>
  <c r="AM36" i="53"/>
  <c r="AM35" i="53"/>
  <c r="AM34" i="53"/>
  <c r="AM32" i="53"/>
  <c r="AM31" i="53"/>
  <c r="AM30" i="53"/>
  <c r="AM29" i="53"/>
  <c r="AM28" i="53"/>
  <c r="AJ27" i="53"/>
  <c r="AG27" i="53"/>
  <c r="AD27" i="53"/>
  <c r="AA27" i="53"/>
  <c r="X27" i="53"/>
  <c r="U27" i="53"/>
  <c r="R27" i="53"/>
  <c r="L27" i="53"/>
  <c r="C27" i="53"/>
  <c r="AM26" i="53"/>
  <c r="AM25" i="53"/>
  <c r="AJ24" i="53"/>
  <c r="AG24" i="53"/>
  <c r="AD24" i="53"/>
  <c r="AA24" i="53"/>
  <c r="X24" i="53"/>
  <c r="U24" i="53"/>
  <c r="R24" i="53"/>
  <c r="O24" i="53"/>
  <c r="L24" i="53"/>
  <c r="I24" i="53"/>
  <c r="F24" i="53"/>
  <c r="C24" i="53"/>
  <c r="AM22" i="53"/>
  <c r="AM20" i="53"/>
  <c r="AM19" i="53"/>
  <c r="AJ18" i="53"/>
  <c r="AG18" i="53"/>
  <c r="AD18" i="53"/>
  <c r="AA18" i="53"/>
  <c r="X18" i="53"/>
  <c r="U18" i="53"/>
  <c r="R18" i="53"/>
  <c r="O18" i="53"/>
  <c r="L18" i="53"/>
  <c r="L15" i="53" s="1"/>
  <c r="I18" i="53"/>
  <c r="I15" i="53" s="1"/>
  <c r="F18" i="53"/>
  <c r="F15" i="53" s="1"/>
  <c r="C18" i="53"/>
  <c r="AM17" i="53"/>
  <c r="AJ16" i="53"/>
  <c r="AD16" i="53"/>
  <c r="AA16" i="53"/>
  <c r="X16" i="53"/>
  <c r="U16" i="53"/>
  <c r="O16" i="53"/>
  <c r="L16" i="53"/>
  <c r="I16" i="53"/>
  <c r="F16" i="53"/>
  <c r="C16" i="53"/>
  <c r="AK43" i="52"/>
  <c r="AH43" i="52"/>
  <c r="AE43" i="52"/>
  <c r="AB43" i="52"/>
  <c r="Y43" i="52"/>
  <c r="V43" i="52"/>
  <c r="S43" i="52"/>
  <c r="P43" i="52"/>
  <c r="M43" i="52"/>
  <c r="J43" i="52"/>
  <c r="G43" i="52"/>
  <c r="D43" i="52"/>
  <c r="AM40" i="52"/>
  <c r="AM39" i="52"/>
  <c r="AM38" i="52"/>
  <c r="AM37" i="52"/>
  <c r="AM36" i="52"/>
  <c r="AM35" i="52"/>
  <c r="AM34" i="52"/>
  <c r="AM33" i="52"/>
  <c r="AM32" i="52"/>
  <c r="AM31" i="52"/>
  <c r="AM30" i="52"/>
  <c r="AM29" i="52"/>
  <c r="AM28" i="52"/>
  <c r="AJ27" i="52"/>
  <c r="AG27" i="52"/>
  <c r="AD27" i="52"/>
  <c r="AA27" i="52"/>
  <c r="X27" i="52"/>
  <c r="U27" i="52"/>
  <c r="R27" i="52"/>
  <c r="AM26" i="52"/>
  <c r="AM25" i="52"/>
  <c r="AJ24" i="52"/>
  <c r="AG24" i="52"/>
  <c r="AD24" i="52"/>
  <c r="AA24" i="52"/>
  <c r="X24" i="52"/>
  <c r="U24" i="52"/>
  <c r="R24" i="52"/>
  <c r="O24" i="52"/>
  <c r="L24" i="52"/>
  <c r="I24" i="52"/>
  <c r="F24" i="52"/>
  <c r="C24" i="52"/>
  <c r="AM23" i="52"/>
  <c r="AM22" i="52"/>
  <c r="AM21" i="52"/>
  <c r="AM20" i="52"/>
  <c r="AM19" i="52"/>
  <c r="AJ18" i="52"/>
  <c r="AG18" i="52"/>
  <c r="AD18" i="52"/>
  <c r="AA18" i="52"/>
  <c r="X18" i="52"/>
  <c r="U18" i="52"/>
  <c r="R18" i="52"/>
  <c r="O18" i="52"/>
  <c r="L18" i="52"/>
  <c r="I18" i="52"/>
  <c r="F18" i="52"/>
  <c r="C18" i="52"/>
  <c r="AM17" i="52"/>
  <c r="AJ16" i="52"/>
  <c r="AD16" i="52"/>
  <c r="AA16" i="52"/>
  <c r="X16" i="52"/>
  <c r="U16" i="52"/>
  <c r="O16" i="52"/>
  <c r="L16" i="52"/>
  <c r="I16" i="52"/>
  <c r="F16" i="52"/>
  <c r="C16" i="52"/>
  <c r="AB40" i="52"/>
  <c r="P39" i="52"/>
  <c r="AK43" i="51"/>
  <c r="AH43" i="51"/>
  <c r="AE43" i="51"/>
  <c r="AB43" i="51"/>
  <c r="Y43" i="51"/>
  <c r="V43" i="51"/>
  <c r="S43" i="51"/>
  <c r="P43" i="51"/>
  <c r="M43" i="51"/>
  <c r="J43" i="51"/>
  <c r="G43" i="51"/>
  <c r="D43" i="51"/>
  <c r="AM40" i="51"/>
  <c r="AM39" i="51"/>
  <c r="AM38" i="51"/>
  <c r="AM37" i="51"/>
  <c r="AM36" i="51"/>
  <c r="AM35" i="51"/>
  <c r="AM34" i="51"/>
  <c r="AM33" i="51"/>
  <c r="AM32" i="51"/>
  <c r="AM31" i="51"/>
  <c r="AM30" i="51"/>
  <c r="AM29" i="51"/>
  <c r="AM28" i="51"/>
  <c r="AJ27" i="51"/>
  <c r="AG27" i="51"/>
  <c r="AD27" i="51"/>
  <c r="AA27" i="51"/>
  <c r="X27" i="51"/>
  <c r="U27" i="51"/>
  <c r="R27" i="51"/>
  <c r="L27" i="51"/>
  <c r="C27" i="51"/>
  <c r="AM26" i="51"/>
  <c r="AM25" i="51"/>
  <c r="AJ24" i="51"/>
  <c r="AG24" i="51"/>
  <c r="AD24" i="51"/>
  <c r="AA24" i="51"/>
  <c r="X24" i="51"/>
  <c r="U24" i="51"/>
  <c r="R24" i="51"/>
  <c r="O24" i="51"/>
  <c r="L24" i="51"/>
  <c r="I24" i="51"/>
  <c r="F24" i="51"/>
  <c r="C24" i="51"/>
  <c r="AM23" i="51"/>
  <c r="AM22" i="51"/>
  <c r="AM21" i="51"/>
  <c r="AM20" i="51"/>
  <c r="AM19" i="51"/>
  <c r="AJ18" i="51"/>
  <c r="AG18" i="51"/>
  <c r="AD18" i="51"/>
  <c r="AA18" i="51"/>
  <c r="X18" i="51"/>
  <c r="U18" i="51"/>
  <c r="R18" i="51"/>
  <c r="O18" i="51"/>
  <c r="L18" i="51"/>
  <c r="L15" i="51" s="1"/>
  <c r="I18" i="51"/>
  <c r="I15" i="51" s="1"/>
  <c r="F18" i="51"/>
  <c r="C18" i="51"/>
  <c r="AM17" i="51"/>
  <c r="AJ16" i="51"/>
  <c r="AD16" i="51"/>
  <c r="AA16" i="51"/>
  <c r="X16" i="51"/>
  <c r="U16" i="51"/>
  <c r="O16" i="51"/>
  <c r="L16" i="51"/>
  <c r="I16" i="51"/>
  <c r="F16" i="51"/>
  <c r="C16" i="51"/>
  <c r="AB40" i="51"/>
  <c r="P39" i="51"/>
  <c r="AK43" i="50"/>
  <c r="AH43" i="50"/>
  <c r="AE43" i="50"/>
  <c r="AB43" i="50"/>
  <c r="Y43" i="50"/>
  <c r="V43" i="50"/>
  <c r="S43" i="50"/>
  <c r="P43" i="50"/>
  <c r="M43" i="50"/>
  <c r="J43" i="50"/>
  <c r="G43" i="50"/>
  <c r="D43" i="50"/>
  <c r="AM40" i="50"/>
  <c r="AM39" i="50"/>
  <c r="AM38" i="50"/>
  <c r="AM37" i="50"/>
  <c r="AM36" i="50"/>
  <c r="AM35" i="50"/>
  <c r="AM34" i="50"/>
  <c r="AM33" i="50"/>
  <c r="AM32" i="50"/>
  <c r="AM31" i="50"/>
  <c r="AM30" i="50"/>
  <c r="AM29" i="50"/>
  <c r="AM28" i="50"/>
  <c r="AJ27" i="50"/>
  <c r="AG27" i="50"/>
  <c r="AD27" i="50"/>
  <c r="AA27" i="50"/>
  <c r="X27" i="50"/>
  <c r="U27" i="50"/>
  <c r="R27" i="50"/>
  <c r="L27" i="50"/>
  <c r="C27" i="50"/>
  <c r="AM26" i="50"/>
  <c r="AM25" i="50"/>
  <c r="AJ24" i="50"/>
  <c r="AG24" i="50"/>
  <c r="AD24" i="50"/>
  <c r="AA24" i="50"/>
  <c r="X24" i="50"/>
  <c r="U24" i="50"/>
  <c r="R24" i="50"/>
  <c r="O24" i="50"/>
  <c r="L24" i="50"/>
  <c r="F24" i="50"/>
  <c r="C24" i="50"/>
  <c r="AM23" i="50"/>
  <c r="AM22" i="50"/>
  <c r="AM21" i="50"/>
  <c r="AM20" i="50"/>
  <c r="AM19" i="50"/>
  <c r="AJ18" i="50"/>
  <c r="AG18" i="50"/>
  <c r="AD18" i="50"/>
  <c r="AA18" i="50"/>
  <c r="AB40" i="50" s="1"/>
  <c r="X18" i="50"/>
  <c r="U18" i="50"/>
  <c r="R18" i="50"/>
  <c r="O18" i="50"/>
  <c r="L18" i="50"/>
  <c r="F18" i="50"/>
  <c r="F15" i="50" s="1"/>
  <c r="C18" i="50"/>
  <c r="AM17" i="50"/>
  <c r="AJ16" i="50"/>
  <c r="AD16" i="50"/>
  <c r="AA16" i="50"/>
  <c r="X16" i="50"/>
  <c r="U16" i="50"/>
  <c r="O16" i="50"/>
  <c r="L16" i="50"/>
  <c r="AM16" i="50"/>
  <c r="F16" i="50"/>
  <c r="C16" i="50"/>
  <c r="Y40" i="50"/>
  <c r="AK43" i="49"/>
  <c r="AH43" i="49"/>
  <c r="AE43" i="49"/>
  <c r="AB43" i="49"/>
  <c r="Y43" i="49"/>
  <c r="V43" i="49"/>
  <c r="S43" i="49"/>
  <c r="P43" i="49"/>
  <c r="M43" i="49"/>
  <c r="J43" i="49"/>
  <c r="G43" i="49"/>
  <c r="D43" i="49"/>
  <c r="AM40" i="49"/>
  <c r="AM39" i="49"/>
  <c r="AM38" i="49"/>
  <c r="AM37" i="49"/>
  <c r="AM36" i="49"/>
  <c r="AM35" i="49"/>
  <c r="AM34" i="49"/>
  <c r="AM33" i="49"/>
  <c r="AM32" i="49"/>
  <c r="AM31" i="49"/>
  <c r="AM30" i="49"/>
  <c r="AM29" i="49"/>
  <c r="AM28" i="49"/>
  <c r="AJ27" i="49"/>
  <c r="AG27" i="49"/>
  <c r="AD27" i="49"/>
  <c r="AA27" i="49"/>
  <c r="X27" i="49"/>
  <c r="U27" i="49"/>
  <c r="R27" i="49"/>
  <c r="L27" i="49"/>
  <c r="C27" i="49"/>
  <c r="AM26" i="49"/>
  <c r="AM25" i="49"/>
  <c r="AJ24" i="49"/>
  <c r="AG24" i="49"/>
  <c r="AD24" i="49"/>
  <c r="AA24" i="49"/>
  <c r="X24" i="49"/>
  <c r="U24" i="49"/>
  <c r="R24" i="49"/>
  <c r="O24" i="49"/>
  <c r="L24" i="49"/>
  <c r="I24" i="49"/>
  <c r="F24" i="49"/>
  <c r="C24" i="49"/>
  <c r="AM23" i="49"/>
  <c r="AM22" i="49"/>
  <c r="AM21" i="49"/>
  <c r="AM20" i="49"/>
  <c r="AM19" i="49"/>
  <c r="AJ18" i="49"/>
  <c r="AG18" i="49"/>
  <c r="AD18" i="49"/>
  <c r="AA18" i="49"/>
  <c r="AB40" i="49" s="1"/>
  <c r="X18" i="49"/>
  <c r="U18" i="49"/>
  <c r="R18" i="49"/>
  <c r="O18" i="49"/>
  <c r="L18" i="49"/>
  <c r="I18" i="49"/>
  <c r="I15" i="49" s="1"/>
  <c r="F18" i="49"/>
  <c r="F15" i="49" s="1"/>
  <c r="C18" i="49"/>
  <c r="AM17" i="49"/>
  <c r="AJ16" i="49"/>
  <c r="AD16" i="49"/>
  <c r="AA16" i="49"/>
  <c r="X16" i="49"/>
  <c r="U16" i="49"/>
  <c r="O16" i="49"/>
  <c r="L16" i="49"/>
  <c r="I16" i="49"/>
  <c r="F16" i="49"/>
  <c r="C16" i="49"/>
  <c r="P39" i="49"/>
  <c r="AK43" i="48"/>
  <c r="AH43" i="48"/>
  <c r="AE43" i="48"/>
  <c r="AB43" i="48"/>
  <c r="Y43" i="48"/>
  <c r="V43" i="48"/>
  <c r="S43" i="48"/>
  <c r="P43" i="48"/>
  <c r="M43" i="48"/>
  <c r="J43" i="48"/>
  <c r="G43" i="48"/>
  <c r="D43" i="48"/>
  <c r="AM40" i="48"/>
  <c r="AM39" i="48"/>
  <c r="AM38" i="48"/>
  <c r="AM37" i="48"/>
  <c r="AM36" i="48"/>
  <c r="AM35" i="48"/>
  <c r="AM34" i="48"/>
  <c r="AM33" i="48"/>
  <c r="AM32" i="48"/>
  <c r="AM31" i="48"/>
  <c r="AM30" i="48"/>
  <c r="AM29" i="48"/>
  <c r="AM28" i="48"/>
  <c r="AJ27" i="48"/>
  <c r="AG27" i="48"/>
  <c r="AD27" i="48"/>
  <c r="AA27" i="48"/>
  <c r="X27" i="48"/>
  <c r="U27" i="48"/>
  <c r="R27" i="48"/>
  <c r="AM26" i="48"/>
  <c r="AM25" i="48"/>
  <c r="AJ24" i="48"/>
  <c r="AG24" i="48"/>
  <c r="AD24" i="48"/>
  <c r="AA24" i="48"/>
  <c r="X24" i="48"/>
  <c r="U24" i="48"/>
  <c r="R24" i="48"/>
  <c r="O24" i="48"/>
  <c r="L24" i="48"/>
  <c r="I24" i="48"/>
  <c r="F24" i="48"/>
  <c r="C24" i="48"/>
  <c r="AM23" i="48"/>
  <c r="AM22" i="48"/>
  <c r="AM21" i="48"/>
  <c r="AM20" i="48"/>
  <c r="AM19" i="48"/>
  <c r="AJ18" i="48"/>
  <c r="AG18" i="48"/>
  <c r="AD18" i="48"/>
  <c r="AA18" i="48"/>
  <c r="X18" i="48"/>
  <c r="U18" i="48"/>
  <c r="R18" i="48"/>
  <c r="O18" i="48"/>
  <c r="L18" i="48"/>
  <c r="I18" i="48"/>
  <c r="F18" i="48"/>
  <c r="C18" i="48"/>
  <c r="AM17" i="48"/>
  <c r="AJ16" i="48"/>
  <c r="AD16" i="48"/>
  <c r="AA16" i="48"/>
  <c r="X16" i="48"/>
  <c r="U16" i="48"/>
  <c r="O16" i="48"/>
  <c r="L16" i="48"/>
  <c r="I16" i="48"/>
  <c r="F16" i="48"/>
  <c r="C16" i="48"/>
  <c r="C15" i="48" s="1"/>
  <c r="AB40" i="48"/>
  <c r="AK43" i="47"/>
  <c r="AH43" i="47"/>
  <c r="AE43" i="47"/>
  <c r="AB43" i="47"/>
  <c r="Y43" i="47"/>
  <c r="V43" i="47"/>
  <c r="S43" i="47"/>
  <c r="P43" i="47"/>
  <c r="M43" i="47"/>
  <c r="J43" i="47"/>
  <c r="G43" i="47"/>
  <c r="D43" i="47"/>
  <c r="AM40" i="47"/>
  <c r="AM39" i="47"/>
  <c r="AM38" i="47"/>
  <c r="AM37" i="47"/>
  <c r="AM36" i="47"/>
  <c r="AM35" i="47"/>
  <c r="AM34" i="47"/>
  <c r="AM33" i="47"/>
  <c r="AM32" i="47"/>
  <c r="AM31" i="47"/>
  <c r="AM30" i="47"/>
  <c r="AM29" i="47"/>
  <c r="AM28" i="47"/>
  <c r="AJ27" i="47"/>
  <c r="AG27" i="47"/>
  <c r="AD27" i="47"/>
  <c r="AA27" i="47"/>
  <c r="X27" i="47"/>
  <c r="U27" i="47"/>
  <c r="R27" i="47"/>
  <c r="L27" i="47"/>
  <c r="C27" i="47"/>
  <c r="AM26" i="47"/>
  <c r="AM25" i="47"/>
  <c r="AJ24" i="47"/>
  <c r="AG24" i="47"/>
  <c r="AD24" i="47"/>
  <c r="AA24" i="47"/>
  <c r="X24" i="47"/>
  <c r="U24" i="47"/>
  <c r="R24" i="47"/>
  <c r="O24" i="47"/>
  <c r="L24" i="47"/>
  <c r="I24" i="47"/>
  <c r="F24" i="47"/>
  <c r="C24" i="47"/>
  <c r="AM23" i="47"/>
  <c r="AM22" i="47"/>
  <c r="AM21" i="47"/>
  <c r="AM20" i="47"/>
  <c r="AM19" i="47"/>
  <c r="AJ18" i="47"/>
  <c r="AG18" i="47"/>
  <c r="AD18" i="47"/>
  <c r="AA18" i="47"/>
  <c r="AB40" i="47" s="1"/>
  <c r="X18" i="47"/>
  <c r="U18" i="47"/>
  <c r="R18" i="47"/>
  <c r="O18" i="47"/>
  <c r="L18" i="47"/>
  <c r="L15" i="47" s="1"/>
  <c r="M20" i="47" s="1"/>
  <c r="I18" i="47"/>
  <c r="I15" i="47" s="1"/>
  <c r="F18" i="47"/>
  <c r="F15" i="47" s="1"/>
  <c r="C18" i="47"/>
  <c r="AM17" i="47"/>
  <c r="AJ16" i="47"/>
  <c r="AD16" i="47"/>
  <c r="AA16" i="47"/>
  <c r="X16" i="47"/>
  <c r="U16" i="47"/>
  <c r="O16" i="47"/>
  <c r="L16" i="47"/>
  <c r="I16" i="47"/>
  <c r="F16" i="47"/>
  <c r="C16" i="47"/>
  <c r="AK43" i="46"/>
  <c r="AH43" i="46"/>
  <c r="AE43" i="46"/>
  <c r="AB43" i="46"/>
  <c r="Y43" i="46"/>
  <c r="V43" i="46"/>
  <c r="S43" i="46"/>
  <c r="P43" i="46"/>
  <c r="M43" i="46"/>
  <c r="J43" i="46"/>
  <c r="G43" i="46"/>
  <c r="D43" i="46"/>
  <c r="AM40" i="46"/>
  <c r="AM39" i="46"/>
  <c r="AM38" i="46"/>
  <c r="AM37" i="46"/>
  <c r="AM36" i="46"/>
  <c r="AM35" i="46"/>
  <c r="AM34" i="46"/>
  <c r="AM33" i="46"/>
  <c r="AM32" i="46"/>
  <c r="AM31" i="46"/>
  <c r="AM30" i="46"/>
  <c r="AM29" i="46"/>
  <c r="AM28" i="46"/>
  <c r="AJ27" i="46"/>
  <c r="AG27" i="46"/>
  <c r="AD27" i="46"/>
  <c r="AA27" i="46"/>
  <c r="X27" i="46"/>
  <c r="U27" i="46"/>
  <c r="R27" i="46"/>
  <c r="AM26" i="46"/>
  <c r="AM25" i="46"/>
  <c r="AJ24" i="46"/>
  <c r="AG24" i="46"/>
  <c r="AD24" i="46"/>
  <c r="AA24" i="46"/>
  <c r="X24" i="46"/>
  <c r="U24" i="46"/>
  <c r="R24" i="46"/>
  <c r="O24" i="46"/>
  <c r="L24" i="46"/>
  <c r="I24" i="46"/>
  <c r="F24" i="46"/>
  <c r="C24" i="46"/>
  <c r="AM23" i="46"/>
  <c r="AM22" i="46"/>
  <c r="AM21" i="46"/>
  <c r="AM20" i="46"/>
  <c r="AM19" i="46"/>
  <c r="AJ18" i="46"/>
  <c r="AG18" i="46"/>
  <c r="AD18" i="46"/>
  <c r="AA18" i="46"/>
  <c r="X18" i="46"/>
  <c r="U18" i="46"/>
  <c r="R18" i="46"/>
  <c r="O18" i="46"/>
  <c r="L18" i="46"/>
  <c r="I18" i="46"/>
  <c r="F18" i="46"/>
  <c r="C18" i="46"/>
  <c r="AM17" i="46"/>
  <c r="AJ16" i="46"/>
  <c r="AD16" i="46"/>
  <c r="AA16" i="46"/>
  <c r="X16" i="46"/>
  <c r="U16" i="46"/>
  <c r="O16" i="46"/>
  <c r="L16" i="46"/>
  <c r="I16" i="46"/>
  <c r="F16" i="46"/>
  <c r="C16" i="46"/>
  <c r="C15" i="46" s="1"/>
  <c r="Y40" i="46"/>
  <c r="AK43" i="45"/>
  <c r="AH43" i="45"/>
  <c r="AE43" i="45"/>
  <c r="AB43" i="45"/>
  <c r="Y43" i="45"/>
  <c r="V43" i="45"/>
  <c r="S43" i="45"/>
  <c r="P43" i="45"/>
  <c r="M43" i="45"/>
  <c r="J43" i="45"/>
  <c r="G43" i="45"/>
  <c r="D43" i="45"/>
  <c r="AM40" i="45"/>
  <c r="AM39" i="45"/>
  <c r="AM38" i="45"/>
  <c r="AM37" i="45"/>
  <c r="AM36" i="45"/>
  <c r="AM35" i="45"/>
  <c r="AM34" i="45"/>
  <c r="AM33" i="45"/>
  <c r="AM32" i="45"/>
  <c r="AM31" i="45"/>
  <c r="AM30" i="45"/>
  <c r="AM29" i="45"/>
  <c r="AM28" i="45"/>
  <c r="AJ27" i="45"/>
  <c r="AG27" i="45"/>
  <c r="AD27" i="45"/>
  <c r="AA27" i="45"/>
  <c r="X27" i="45"/>
  <c r="U27" i="45"/>
  <c r="R27" i="45"/>
  <c r="L27" i="45"/>
  <c r="C27" i="45"/>
  <c r="AM26" i="45"/>
  <c r="AM25" i="45"/>
  <c r="AJ24" i="45"/>
  <c r="AG24" i="45"/>
  <c r="AD24" i="45"/>
  <c r="AA24" i="45"/>
  <c r="X24" i="45"/>
  <c r="U24" i="45"/>
  <c r="R24" i="45"/>
  <c r="O24" i="45"/>
  <c r="L24" i="45"/>
  <c r="I24" i="45"/>
  <c r="F24" i="45"/>
  <c r="C24" i="45"/>
  <c r="AM23" i="45"/>
  <c r="AM22" i="45"/>
  <c r="AM21" i="45"/>
  <c r="AM20" i="45"/>
  <c r="AM19" i="45"/>
  <c r="AJ18" i="45"/>
  <c r="AG18" i="45"/>
  <c r="AD18" i="45"/>
  <c r="AA18" i="45"/>
  <c r="AB40" i="45" s="1"/>
  <c r="X18" i="45"/>
  <c r="U18" i="45"/>
  <c r="R18" i="45"/>
  <c r="O18" i="45"/>
  <c r="L18" i="45"/>
  <c r="I18" i="45"/>
  <c r="I15" i="45" s="1"/>
  <c r="F18" i="45"/>
  <c r="F15" i="45" s="1"/>
  <c r="C18" i="45"/>
  <c r="AM17" i="45"/>
  <c r="AJ16" i="45"/>
  <c r="AD16" i="45"/>
  <c r="AA16" i="45"/>
  <c r="X16" i="45"/>
  <c r="U16" i="45"/>
  <c r="O16" i="45"/>
  <c r="L16" i="45"/>
  <c r="I16" i="45"/>
  <c r="F16" i="45"/>
  <c r="C16" i="45"/>
  <c r="AK43" i="44"/>
  <c r="AH43" i="44"/>
  <c r="AE43" i="44"/>
  <c r="AB43" i="44"/>
  <c r="Y43" i="44"/>
  <c r="V43" i="44"/>
  <c r="S43" i="44"/>
  <c r="P43" i="44"/>
  <c r="M43" i="44"/>
  <c r="J43" i="44"/>
  <c r="G43" i="44"/>
  <c r="D43" i="44"/>
  <c r="AM40" i="44"/>
  <c r="AM39" i="44"/>
  <c r="AM38" i="44"/>
  <c r="AM37" i="44"/>
  <c r="AM36" i="44"/>
  <c r="AM35" i="44"/>
  <c r="AM34" i="44"/>
  <c r="AM33" i="44"/>
  <c r="AM32" i="44"/>
  <c r="AM31" i="44"/>
  <c r="AM30" i="44"/>
  <c r="AM29" i="44"/>
  <c r="AM28" i="44"/>
  <c r="AJ27" i="44"/>
  <c r="AG27" i="44"/>
  <c r="AD27" i="44"/>
  <c r="AA27" i="44"/>
  <c r="AB40" i="44" s="1"/>
  <c r="X27" i="44"/>
  <c r="U27" i="44"/>
  <c r="R27" i="44"/>
  <c r="L27" i="44"/>
  <c r="C27" i="44"/>
  <c r="AM26" i="44"/>
  <c r="AM25" i="44"/>
  <c r="AJ24" i="44"/>
  <c r="AG24" i="44"/>
  <c r="AD24" i="44"/>
  <c r="AA24" i="44"/>
  <c r="X24" i="44"/>
  <c r="U24" i="44"/>
  <c r="R24" i="44"/>
  <c r="O24" i="44"/>
  <c r="L24" i="44"/>
  <c r="I24" i="44"/>
  <c r="F24" i="44"/>
  <c r="C24" i="44"/>
  <c r="AM23" i="44"/>
  <c r="AM22" i="44"/>
  <c r="AM21" i="44"/>
  <c r="AM20" i="44"/>
  <c r="AM19" i="44"/>
  <c r="AJ18" i="44"/>
  <c r="AG18" i="44"/>
  <c r="AD18" i="44"/>
  <c r="AA18" i="44"/>
  <c r="X18" i="44"/>
  <c r="U18" i="44"/>
  <c r="R18" i="44"/>
  <c r="O18" i="44"/>
  <c r="L18" i="44"/>
  <c r="I18" i="44"/>
  <c r="I15" i="44" s="1"/>
  <c r="F18" i="44"/>
  <c r="F15" i="44" s="1"/>
  <c r="C18" i="44"/>
  <c r="AM17" i="44"/>
  <c r="AJ16" i="44"/>
  <c r="AD16" i="44"/>
  <c r="AA16" i="44"/>
  <c r="X16" i="44"/>
  <c r="U16" i="44"/>
  <c r="O16" i="44"/>
  <c r="L16" i="44"/>
  <c r="I16" i="44"/>
  <c r="F16" i="44"/>
  <c r="C16" i="44"/>
  <c r="Y40" i="44"/>
  <c r="P39" i="44"/>
  <c r="AK43" i="43"/>
  <c r="AH43" i="43"/>
  <c r="AE43" i="43"/>
  <c r="AB43" i="43"/>
  <c r="Y43" i="43"/>
  <c r="V43" i="43"/>
  <c r="S43" i="43"/>
  <c r="P43" i="43"/>
  <c r="M43" i="43"/>
  <c r="J43" i="43"/>
  <c r="G43" i="43"/>
  <c r="D43" i="43"/>
  <c r="AM40" i="43"/>
  <c r="AM39" i="43"/>
  <c r="AM38" i="43"/>
  <c r="AM37" i="43"/>
  <c r="AM36" i="43"/>
  <c r="AM35" i="43"/>
  <c r="AM34" i="43"/>
  <c r="AM33" i="43"/>
  <c r="AM32" i="43"/>
  <c r="AM31" i="43"/>
  <c r="AM30" i="43"/>
  <c r="AM29" i="43"/>
  <c r="AM28" i="43"/>
  <c r="AJ27" i="43"/>
  <c r="AG27" i="43"/>
  <c r="AD27" i="43"/>
  <c r="AA27" i="43"/>
  <c r="AB40" i="43" s="1"/>
  <c r="X27" i="43"/>
  <c r="U27" i="43"/>
  <c r="R27" i="43"/>
  <c r="C27" i="43"/>
  <c r="AM26" i="43"/>
  <c r="AM25" i="43"/>
  <c r="AJ24" i="43"/>
  <c r="AG24" i="43"/>
  <c r="AD24" i="43"/>
  <c r="AA24" i="43"/>
  <c r="X24" i="43"/>
  <c r="U24" i="43"/>
  <c r="R24" i="43"/>
  <c r="O24" i="43"/>
  <c r="L24" i="43"/>
  <c r="I24" i="43"/>
  <c r="F24" i="43"/>
  <c r="C24" i="43"/>
  <c r="AM23" i="43"/>
  <c r="AM22" i="43"/>
  <c r="AM21" i="43"/>
  <c r="AM20" i="43"/>
  <c r="AM19" i="43"/>
  <c r="AJ18" i="43"/>
  <c r="AG18" i="43"/>
  <c r="AD18" i="43"/>
  <c r="AA18" i="43"/>
  <c r="X18" i="43"/>
  <c r="U18" i="43"/>
  <c r="R18" i="43"/>
  <c r="O18" i="43"/>
  <c r="L18" i="43"/>
  <c r="I18" i="43"/>
  <c r="F18" i="43"/>
  <c r="C18" i="43"/>
  <c r="AM17" i="43"/>
  <c r="AJ16" i="43"/>
  <c r="AD16" i="43"/>
  <c r="AA16" i="43"/>
  <c r="X16" i="43"/>
  <c r="U16" i="43"/>
  <c r="O16" i="43"/>
  <c r="L16" i="43"/>
  <c r="I16" i="43"/>
  <c r="F16" i="43"/>
  <c r="C16" i="43"/>
  <c r="C15" i="43" s="1"/>
  <c r="Y40" i="43"/>
  <c r="P39" i="43"/>
  <c r="AK43" i="42"/>
  <c r="AH43" i="42"/>
  <c r="AE43" i="42"/>
  <c r="AB43" i="42"/>
  <c r="Y43" i="42"/>
  <c r="V43" i="42"/>
  <c r="S43" i="42"/>
  <c r="P43" i="42"/>
  <c r="M43" i="42"/>
  <c r="J43" i="42"/>
  <c r="G43" i="42"/>
  <c r="D43" i="42"/>
  <c r="AM40" i="42"/>
  <c r="AM39" i="42"/>
  <c r="AM38" i="42"/>
  <c r="AM37" i="42"/>
  <c r="AM36" i="42"/>
  <c r="AM35" i="42"/>
  <c r="AM34" i="42"/>
  <c r="AM33" i="42"/>
  <c r="AM32" i="42"/>
  <c r="AM31" i="42"/>
  <c r="AM30" i="42"/>
  <c r="AM29" i="42"/>
  <c r="AM28" i="42"/>
  <c r="AJ27" i="42"/>
  <c r="AG27" i="42"/>
  <c r="AD27" i="42"/>
  <c r="AA27" i="42"/>
  <c r="X27" i="42"/>
  <c r="U27" i="42"/>
  <c r="R27" i="42"/>
  <c r="L27" i="42"/>
  <c r="AM27" i="42" s="1"/>
  <c r="C27" i="42"/>
  <c r="AM26" i="42"/>
  <c r="AM25" i="42"/>
  <c r="AJ24" i="42"/>
  <c r="AG24" i="42"/>
  <c r="AD24" i="42"/>
  <c r="AA24" i="42"/>
  <c r="X24" i="42"/>
  <c r="U24" i="42"/>
  <c r="R24" i="42"/>
  <c r="O24" i="42"/>
  <c r="L24" i="42"/>
  <c r="I24" i="42"/>
  <c r="F24" i="42"/>
  <c r="C24" i="42"/>
  <c r="AM23" i="42"/>
  <c r="AM22" i="42"/>
  <c r="AM21" i="42"/>
  <c r="AM20" i="42"/>
  <c r="AM19" i="42"/>
  <c r="AJ18" i="42"/>
  <c r="AG18" i="42"/>
  <c r="AD18" i="42"/>
  <c r="AD15" i="42" s="1"/>
  <c r="AA18" i="42"/>
  <c r="X18" i="42"/>
  <c r="X15" i="42" s="1"/>
  <c r="U18" i="42"/>
  <c r="R18" i="42"/>
  <c r="R15" i="42" s="1"/>
  <c r="O18" i="42"/>
  <c r="L18" i="42"/>
  <c r="I18" i="42"/>
  <c r="F18" i="42"/>
  <c r="F15" i="42" s="1"/>
  <c r="C18" i="42"/>
  <c r="AM17" i="42"/>
  <c r="AJ16" i="42"/>
  <c r="AD16" i="42"/>
  <c r="AA16" i="42"/>
  <c r="X16" i="42"/>
  <c r="U16" i="42"/>
  <c r="O16" i="42"/>
  <c r="L16" i="42"/>
  <c r="I16" i="42"/>
  <c r="AM16" i="42" s="1"/>
  <c r="F16" i="42"/>
  <c r="C16" i="42"/>
  <c r="AK43" i="41"/>
  <c r="AH43" i="41"/>
  <c r="AE43" i="41"/>
  <c r="AB43" i="41"/>
  <c r="Y43" i="41"/>
  <c r="V43" i="41"/>
  <c r="S43" i="41"/>
  <c r="P43" i="41"/>
  <c r="M43" i="41"/>
  <c r="J43" i="41"/>
  <c r="G43" i="41"/>
  <c r="D43" i="41"/>
  <c r="AM40" i="41"/>
  <c r="AM39" i="41"/>
  <c r="AM38" i="41"/>
  <c r="AM37" i="41"/>
  <c r="AM36" i="41"/>
  <c r="AM35" i="41"/>
  <c r="AM34" i="41"/>
  <c r="AM33" i="41"/>
  <c r="AM32" i="41"/>
  <c r="AM31" i="41"/>
  <c r="AM30" i="41"/>
  <c r="AM29" i="41"/>
  <c r="AM28" i="41"/>
  <c r="AJ27" i="41"/>
  <c r="AG27" i="41"/>
  <c r="AD27" i="41"/>
  <c r="AA27" i="41"/>
  <c r="X27" i="41"/>
  <c r="U27" i="41"/>
  <c r="R27" i="41"/>
  <c r="L27" i="41"/>
  <c r="C27" i="41"/>
  <c r="AM26" i="41"/>
  <c r="AM25" i="41"/>
  <c r="AJ24" i="41"/>
  <c r="AG24" i="41"/>
  <c r="AD24" i="41"/>
  <c r="AA24" i="41"/>
  <c r="X24" i="41"/>
  <c r="U24" i="41"/>
  <c r="R24" i="41"/>
  <c r="O24" i="41"/>
  <c r="L24" i="41"/>
  <c r="I24" i="41"/>
  <c r="I15" i="41" s="1"/>
  <c r="C24" i="41"/>
  <c r="AM23" i="41"/>
  <c r="AM22" i="41"/>
  <c r="AM21" i="41"/>
  <c r="AM20" i="41"/>
  <c r="AM19" i="41"/>
  <c r="AJ18" i="41"/>
  <c r="AG18" i="41"/>
  <c r="AD18" i="41"/>
  <c r="AA18" i="41"/>
  <c r="X18" i="41"/>
  <c r="U18" i="41"/>
  <c r="R18" i="41"/>
  <c r="O18" i="41"/>
  <c r="L18" i="41"/>
  <c r="I18" i="41"/>
  <c r="F18" i="41"/>
  <c r="F15" i="41" s="1"/>
  <c r="C18" i="41"/>
  <c r="AM17" i="41"/>
  <c r="AJ16" i="41"/>
  <c r="AD16" i="41"/>
  <c r="AA16" i="41"/>
  <c r="X16" i="41"/>
  <c r="U16" i="41"/>
  <c r="O16" i="41"/>
  <c r="L16" i="41"/>
  <c r="I16" i="41"/>
  <c r="F16" i="41"/>
  <c r="C16" i="41"/>
  <c r="Y40" i="41"/>
  <c r="AM40" i="40"/>
  <c r="AM29" i="40"/>
  <c r="AM26" i="40"/>
  <c r="AM25" i="40"/>
  <c r="AM20" i="40"/>
  <c r="AM19" i="40"/>
  <c r="AM17" i="40"/>
  <c r="AJ16" i="40"/>
  <c r="AJ18" i="40"/>
  <c r="AJ24" i="40"/>
  <c r="AJ27" i="40"/>
  <c r="L15" i="58" l="1"/>
  <c r="M20" i="58" s="1"/>
  <c r="M20" i="57"/>
  <c r="M22" i="57"/>
  <c r="L15" i="52"/>
  <c r="M26" i="52" s="1"/>
  <c r="L15" i="50"/>
  <c r="L15" i="49"/>
  <c r="L15" i="48"/>
  <c r="M22" i="48" s="1"/>
  <c r="L15" i="46"/>
  <c r="M20" i="46" s="1"/>
  <c r="L15" i="45"/>
  <c r="M28" i="45" s="1"/>
  <c r="L15" i="44"/>
  <c r="L15" i="43"/>
  <c r="M39" i="43" s="1"/>
  <c r="L15" i="42"/>
  <c r="M17" i="42" s="1"/>
  <c r="M16" i="42" s="1"/>
  <c r="L15" i="41"/>
  <c r="I15" i="58"/>
  <c r="I15" i="52"/>
  <c r="J28" i="52" s="1"/>
  <c r="I15" i="48"/>
  <c r="I15" i="46"/>
  <c r="J33" i="46" s="1"/>
  <c r="I15" i="43"/>
  <c r="J19" i="43" s="1"/>
  <c r="J22" i="41"/>
  <c r="F15" i="52"/>
  <c r="G26" i="52" s="1"/>
  <c r="F15" i="48"/>
  <c r="G32" i="48" s="1"/>
  <c r="G31" i="48" s="1"/>
  <c r="F15" i="46"/>
  <c r="F15" i="43"/>
  <c r="G34" i="43" s="1"/>
  <c r="AJ15" i="42"/>
  <c r="O15" i="42"/>
  <c r="P39" i="42" s="1"/>
  <c r="U15" i="42"/>
  <c r="I15" i="42"/>
  <c r="AG15" i="42"/>
  <c r="AA15" i="42"/>
  <c r="AB17" i="42" s="1"/>
  <c r="AB16" i="42" s="1"/>
  <c r="M20" i="53"/>
  <c r="V23" i="53"/>
  <c r="J22" i="53"/>
  <c r="AH22" i="53"/>
  <c r="Y40" i="53"/>
  <c r="AM24" i="53"/>
  <c r="C15" i="53"/>
  <c r="D20" i="53" s="1"/>
  <c r="S23" i="53"/>
  <c r="AK26" i="53"/>
  <c r="AM16" i="53"/>
  <c r="AB40" i="53"/>
  <c r="P20" i="53"/>
  <c r="G39" i="53"/>
  <c r="AE39" i="53"/>
  <c r="AM27" i="53"/>
  <c r="M22" i="53"/>
  <c r="V29" i="53"/>
  <c r="AM18" i="53"/>
  <c r="M20" i="41"/>
  <c r="M19" i="41"/>
  <c r="M18" i="41" s="1"/>
  <c r="M22" i="41"/>
  <c r="C15" i="41"/>
  <c r="AK17" i="41"/>
  <c r="AK16" i="41" s="1"/>
  <c r="S38" i="41"/>
  <c r="Y23" i="41"/>
  <c r="AM16" i="41"/>
  <c r="Y17" i="41"/>
  <c r="Y16" i="41" s="1"/>
  <c r="C15" i="42"/>
  <c r="D40" i="42" s="1"/>
  <c r="AM24" i="42"/>
  <c r="S19" i="42"/>
  <c r="P20" i="42"/>
  <c r="Y19" i="42"/>
  <c r="AK17" i="43"/>
  <c r="AK16" i="43" s="1"/>
  <c r="Y26" i="43"/>
  <c r="Y17" i="43"/>
  <c r="Y16" i="43" s="1"/>
  <c r="P20" i="43"/>
  <c r="AM27" i="43"/>
  <c r="Y23" i="43"/>
  <c r="Y29" i="43"/>
  <c r="AM16" i="43"/>
  <c r="AE38" i="43"/>
  <c r="M20" i="44"/>
  <c r="M19" i="44"/>
  <c r="M22" i="44"/>
  <c r="C15" i="44"/>
  <c r="Y23" i="44"/>
  <c r="S17" i="44"/>
  <c r="S16" i="44" s="1"/>
  <c r="Y19" i="44"/>
  <c r="AM16" i="44"/>
  <c r="P20" i="44"/>
  <c r="Y17" i="44"/>
  <c r="Y16" i="44" s="1"/>
  <c r="D40" i="44"/>
  <c r="AM24" i="44"/>
  <c r="P39" i="45"/>
  <c r="P20" i="45"/>
  <c r="AM24" i="45"/>
  <c r="C15" i="45"/>
  <c r="D40" i="45" s="1"/>
  <c r="Y30" i="45"/>
  <c r="AM16" i="45"/>
  <c r="Y26" i="46"/>
  <c r="Y23" i="46"/>
  <c r="Y33" i="46"/>
  <c r="Y37" i="46"/>
  <c r="AK25" i="46"/>
  <c r="S34" i="46"/>
  <c r="Y19" i="46"/>
  <c r="AM16" i="46"/>
  <c r="Y17" i="46"/>
  <c r="Y16" i="46" s="1"/>
  <c r="Y39" i="46"/>
  <c r="Y35" i="46"/>
  <c r="AM24" i="46"/>
  <c r="G28" i="46"/>
  <c r="P39" i="47"/>
  <c r="P20" i="47"/>
  <c r="Y40" i="47"/>
  <c r="Y23" i="47"/>
  <c r="Y29" i="47"/>
  <c r="Y17" i="47"/>
  <c r="Y16" i="47" s="1"/>
  <c r="M25" i="47"/>
  <c r="AE22" i="47"/>
  <c r="M22" i="47"/>
  <c r="C15" i="47"/>
  <c r="D40" i="47" s="1"/>
  <c r="AM16" i="47"/>
  <c r="AM24" i="47"/>
  <c r="G22" i="47"/>
  <c r="M28" i="47"/>
  <c r="Y40" i="48"/>
  <c r="Y23" i="48"/>
  <c r="Y17" i="48"/>
  <c r="Y16" i="48" s="1"/>
  <c r="AJ15" i="48"/>
  <c r="AK29" i="48" s="1"/>
  <c r="AK27" i="48" s="1"/>
  <c r="AM16" i="48"/>
  <c r="P29" i="48"/>
  <c r="AM24" i="49"/>
  <c r="C15" i="49"/>
  <c r="D40" i="49" s="1"/>
  <c r="P20" i="49"/>
  <c r="AM16" i="49"/>
  <c r="AK26" i="49"/>
  <c r="M20" i="50"/>
  <c r="M22" i="50"/>
  <c r="AM24" i="50"/>
  <c r="C15" i="50"/>
  <c r="D37" i="50" s="1"/>
  <c r="Y17" i="50"/>
  <c r="Y16" i="50" s="1"/>
  <c r="Y23" i="50"/>
  <c r="AM18" i="50"/>
  <c r="M20" i="51"/>
  <c r="M25" i="51"/>
  <c r="M22" i="51"/>
  <c r="M28" i="51"/>
  <c r="Y40" i="51"/>
  <c r="Y29" i="51"/>
  <c r="Y17" i="51"/>
  <c r="Y16" i="51" s="1"/>
  <c r="Y23" i="51"/>
  <c r="V23" i="51"/>
  <c r="C15" i="51"/>
  <c r="AM27" i="51"/>
  <c r="AK26" i="51"/>
  <c r="S20" i="51"/>
  <c r="P20" i="51"/>
  <c r="AM24" i="51"/>
  <c r="AH33" i="51"/>
  <c r="AM16" i="51"/>
  <c r="D40" i="51"/>
  <c r="C15" i="52"/>
  <c r="D17" i="52" s="1"/>
  <c r="D16" i="52" s="1"/>
  <c r="V29" i="52"/>
  <c r="P20" i="52"/>
  <c r="AM16" i="52"/>
  <c r="AE30" i="52"/>
  <c r="AM27" i="52"/>
  <c r="AK20" i="54"/>
  <c r="AK25" i="54"/>
  <c r="Y40" i="54"/>
  <c r="Y23" i="54"/>
  <c r="Y17" i="54"/>
  <c r="Y16" i="54" s="1"/>
  <c r="Y29" i="54"/>
  <c r="P39" i="54"/>
  <c r="P20" i="54"/>
  <c r="R15" i="54"/>
  <c r="S33" i="54" s="1"/>
  <c r="AM27" i="54"/>
  <c r="M28" i="54"/>
  <c r="AM24" i="54"/>
  <c r="M22" i="54"/>
  <c r="M25" i="54"/>
  <c r="AM16" i="54"/>
  <c r="G38" i="54"/>
  <c r="AD15" i="54"/>
  <c r="AE22" i="54" s="1"/>
  <c r="U15" i="54"/>
  <c r="AB40" i="56"/>
  <c r="AB23" i="56"/>
  <c r="Y40" i="56"/>
  <c r="Y23" i="56"/>
  <c r="Y29" i="56"/>
  <c r="Y17" i="56"/>
  <c r="Y16" i="56" s="1"/>
  <c r="AK20" i="56"/>
  <c r="AK25" i="56"/>
  <c r="C15" i="56"/>
  <c r="D40" i="56" s="1"/>
  <c r="M22" i="56"/>
  <c r="M28" i="56"/>
  <c r="AD15" i="56"/>
  <c r="M25" i="56"/>
  <c r="AM24" i="56"/>
  <c r="AM18" i="56"/>
  <c r="AM16" i="56"/>
  <c r="AM27" i="56"/>
  <c r="U15" i="56"/>
  <c r="Y40" i="57"/>
  <c r="Y26" i="57"/>
  <c r="Y37" i="57"/>
  <c r="Y33" i="57"/>
  <c r="Y23" i="57"/>
  <c r="Y39" i="57"/>
  <c r="Y35" i="57"/>
  <c r="Y17" i="57"/>
  <c r="Y16" i="57" s="1"/>
  <c r="AM24" i="57"/>
  <c r="M30" i="57"/>
  <c r="M40" i="57"/>
  <c r="AM18" i="57"/>
  <c r="AG15" i="57"/>
  <c r="AH37" i="57" s="1"/>
  <c r="C15" i="57"/>
  <c r="D40" i="57" s="1"/>
  <c r="G37" i="57"/>
  <c r="O15" i="57"/>
  <c r="P33" i="57" s="1"/>
  <c r="M19" i="57"/>
  <c r="M18" i="57" s="1"/>
  <c r="AM27" i="57"/>
  <c r="M32" i="57"/>
  <c r="M31" i="57" s="1"/>
  <c r="M36" i="57"/>
  <c r="I15" i="57"/>
  <c r="J29" i="57" s="1"/>
  <c r="AM16" i="57"/>
  <c r="R15" i="57"/>
  <c r="S40" i="57" s="1"/>
  <c r="M34" i="57"/>
  <c r="M38" i="57"/>
  <c r="M32" i="58"/>
  <c r="M31" i="58" s="1"/>
  <c r="G28" i="58"/>
  <c r="G23" i="58"/>
  <c r="G17" i="58"/>
  <c r="G16" i="58" s="1"/>
  <c r="AE28" i="58"/>
  <c r="AE17" i="58"/>
  <c r="AE16" i="58" s="1"/>
  <c r="AE23" i="58"/>
  <c r="S29" i="58"/>
  <c r="S22" i="58"/>
  <c r="Y26" i="58"/>
  <c r="AK20" i="58"/>
  <c r="P39" i="58"/>
  <c r="M19" i="58"/>
  <c r="M18" i="58" s="1"/>
  <c r="Y33" i="58"/>
  <c r="Y37" i="58"/>
  <c r="AM18" i="58"/>
  <c r="J22" i="58"/>
  <c r="M30" i="58"/>
  <c r="AB34" i="58"/>
  <c r="Y35" i="58"/>
  <c r="Y39" i="58"/>
  <c r="AM27" i="58"/>
  <c r="D28" i="58"/>
  <c r="AM24" i="58"/>
  <c r="C15" i="54"/>
  <c r="D40" i="54" s="1"/>
  <c r="AM18" i="54"/>
  <c r="AM24" i="52"/>
  <c r="AM18" i="51"/>
  <c r="AM27" i="50"/>
  <c r="AM27" i="49"/>
  <c r="AM18" i="49"/>
  <c r="AM27" i="48"/>
  <c r="AM24" i="48"/>
  <c r="AM18" i="48"/>
  <c r="AM27" i="47"/>
  <c r="AM18" i="47"/>
  <c r="AM27" i="46"/>
  <c r="AM18" i="46"/>
  <c r="D28" i="46"/>
  <c r="AM27" i="45"/>
  <c r="AM18" i="45"/>
  <c r="AM27" i="44"/>
  <c r="AM18" i="44"/>
  <c r="AM24" i="43"/>
  <c r="D40" i="43"/>
  <c r="AM18" i="43"/>
  <c r="AM18" i="42"/>
  <c r="AM27" i="41"/>
  <c r="AM18" i="41"/>
  <c r="AB40" i="58"/>
  <c r="AB38" i="58"/>
  <c r="AB36" i="58"/>
  <c r="AB28" i="58"/>
  <c r="AB25" i="58"/>
  <c r="AB22" i="58"/>
  <c r="AB20" i="58"/>
  <c r="AB26" i="58"/>
  <c r="AB29" i="58"/>
  <c r="AB23" i="58"/>
  <c r="AB17" i="58"/>
  <c r="AB16" i="58" s="1"/>
  <c r="D40" i="58"/>
  <c r="D38" i="58"/>
  <c r="D36" i="58"/>
  <c r="D34" i="58"/>
  <c r="D32" i="58"/>
  <c r="D31" i="58" s="1"/>
  <c r="D30" i="58"/>
  <c r="D19" i="58"/>
  <c r="D25" i="58"/>
  <c r="D22" i="58"/>
  <c r="D29" i="58"/>
  <c r="D20" i="58"/>
  <c r="D39" i="58"/>
  <c r="D37" i="58"/>
  <c r="D35" i="58"/>
  <c r="D33" i="58"/>
  <c r="D26" i="58"/>
  <c r="D23" i="58"/>
  <c r="D21" i="58" s="1"/>
  <c r="D17" i="58"/>
  <c r="D16" i="58" s="1"/>
  <c r="AH22" i="58"/>
  <c r="AH20" i="58"/>
  <c r="AH39" i="58"/>
  <c r="AH37" i="58"/>
  <c r="AH35" i="58"/>
  <c r="AH33" i="58"/>
  <c r="AH26" i="58"/>
  <c r="AH29" i="58"/>
  <c r="AH23" i="58"/>
  <c r="AH21" i="58" s="1"/>
  <c r="AH17" i="58"/>
  <c r="AH16" i="58" s="1"/>
  <c r="AH40" i="58"/>
  <c r="AH38" i="58"/>
  <c r="AH36" i="58"/>
  <c r="AH34" i="58"/>
  <c r="AH32" i="58"/>
  <c r="AH31" i="58" s="1"/>
  <c r="AH30" i="58"/>
  <c r="AH19" i="58"/>
  <c r="AH28" i="58"/>
  <c r="AH25" i="58"/>
  <c r="AK17" i="58"/>
  <c r="AK16" i="58" s="1"/>
  <c r="AK25" i="58"/>
  <c r="P37" i="58"/>
  <c r="P35" i="58"/>
  <c r="P33" i="58"/>
  <c r="P26" i="58"/>
  <c r="P29" i="58"/>
  <c r="P28" i="58"/>
  <c r="P23" i="58"/>
  <c r="P17" i="58"/>
  <c r="P16" i="58" s="1"/>
  <c r="P25" i="58"/>
  <c r="P40" i="58"/>
  <c r="P38" i="58"/>
  <c r="P36" i="58"/>
  <c r="P34" i="58"/>
  <c r="P32" i="58"/>
  <c r="P31" i="58" s="1"/>
  <c r="P30" i="58"/>
  <c r="P19" i="58"/>
  <c r="P22" i="58"/>
  <c r="P20" i="58"/>
  <c r="J33" i="58"/>
  <c r="J29" i="58"/>
  <c r="J34" i="58"/>
  <c r="J30" i="58"/>
  <c r="V23" i="58"/>
  <c r="V17" i="58"/>
  <c r="V16" i="58" s="1"/>
  <c r="V40" i="58"/>
  <c r="V38" i="58"/>
  <c r="V36" i="58"/>
  <c r="V34" i="58"/>
  <c r="V32" i="58"/>
  <c r="V31" i="58" s="1"/>
  <c r="V30" i="58"/>
  <c r="V19" i="58"/>
  <c r="V20" i="58"/>
  <c r="V28" i="58"/>
  <c r="V25" i="58"/>
  <c r="V24" i="58" s="1"/>
  <c r="V22" i="58"/>
  <c r="V39" i="58"/>
  <c r="V37" i="58"/>
  <c r="V35" i="58"/>
  <c r="V33" i="58"/>
  <c r="V26" i="58"/>
  <c r="V29" i="58"/>
  <c r="AM16" i="58"/>
  <c r="Y17" i="58"/>
  <c r="Y16" i="58" s="1"/>
  <c r="G19" i="58"/>
  <c r="AE19" i="58"/>
  <c r="Y23" i="58"/>
  <c r="S26" i="58"/>
  <c r="G30" i="58"/>
  <c r="AE30" i="58"/>
  <c r="G32" i="58"/>
  <c r="G31" i="58" s="1"/>
  <c r="AE32" i="58"/>
  <c r="AE31" i="58" s="1"/>
  <c r="S33" i="58"/>
  <c r="G34" i="58"/>
  <c r="AE34" i="58"/>
  <c r="S35" i="58"/>
  <c r="G36" i="58"/>
  <c r="AE36" i="58"/>
  <c r="S37" i="58"/>
  <c r="G38" i="58"/>
  <c r="AE38" i="58"/>
  <c r="S39" i="58"/>
  <c r="G40" i="58"/>
  <c r="AE40" i="58"/>
  <c r="S20" i="58"/>
  <c r="Y29" i="58"/>
  <c r="Y20" i="58"/>
  <c r="S25" i="58"/>
  <c r="S28" i="58"/>
  <c r="G29" i="58"/>
  <c r="AE29" i="58"/>
  <c r="S19" i="58"/>
  <c r="Y22" i="58"/>
  <c r="G26" i="58"/>
  <c r="AE26" i="58"/>
  <c r="S30" i="58"/>
  <c r="S32" i="58"/>
  <c r="S31" i="58" s="1"/>
  <c r="G33" i="58"/>
  <c r="AE33" i="58"/>
  <c r="S34" i="58"/>
  <c r="G35" i="58"/>
  <c r="AE35" i="58"/>
  <c r="S36" i="58"/>
  <c r="G37" i="58"/>
  <c r="AE37" i="58"/>
  <c r="S38" i="58"/>
  <c r="G39" i="58"/>
  <c r="AE39" i="58"/>
  <c r="S40" i="58"/>
  <c r="G20" i="58"/>
  <c r="AE20" i="58"/>
  <c r="Y25" i="58"/>
  <c r="Y24" i="58" s="1"/>
  <c r="Y28" i="58"/>
  <c r="S17" i="58"/>
  <c r="S16" i="58" s="1"/>
  <c r="Y19" i="58"/>
  <c r="Y18" i="58" s="1"/>
  <c r="G22" i="58"/>
  <c r="AE22" i="58"/>
  <c r="S23" i="58"/>
  <c r="M26" i="58"/>
  <c r="Y30" i="58"/>
  <c r="Y32" i="58"/>
  <c r="Y31" i="58" s="1"/>
  <c r="Y34" i="58"/>
  <c r="Y36" i="58"/>
  <c r="M37" i="58"/>
  <c r="Y38" i="58"/>
  <c r="G25" i="58"/>
  <c r="AE25" i="58"/>
  <c r="AE24" i="58" s="1"/>
  <c r="AB40" i="57"/>
  <c r="AB38" i="57"/>
  <c r="AB36" i="57"/>
  <c r="AB34" i="57"/>
  <c r="AB32" i="57"/>
  <c r="AB31" i="57" s="1"/>
  <c r="AB30" i="57"/>
  <c r="AB19" i="57"/>
  <c r="AB28" i="57"/>
  <c r="AB27" i="57" s="1"/>
  <c r="AB25" i="57"/>
  <c r="AB29" i="57"/>
  <c r="AB22" i="57"/>
  <c r="AB20" i="57"/>
  <c r="AB39" i="57"/>
  <c r="AB37" i="57"/>
  <c r="AB35" i="57"/>
  <c r="AB33" i="57"/>
  <c r="AB26" i="57"/>
  <c r="AB23" i="57"/>
  <c r="AB21" i="57" s="1"/>
  <c r="AB17" i="57"/>
  <c r="AB16" i="57" s="1"/>
  <c r="AE28" i="57"/>
  <c r="AE25" i="57"/>
  <c r="AE22" i="57"/>
  <c r="AE19" i="57"/>
  <c r="AE20" i="57"/>
  <c r="AE39" i="57"/>
  <c r="AE37" i="57"/>
  <c r="AE35" i="57"/>
  <c r="AE33" i="57"/>
  <c r="AE26" i="57"/>
  <c r="AE29" i="57"/>
  <c r="AE23" i="57"/>
  <c r="AE21" i="57" s="1"/>
  <c r="AE17" i="57"/>
  <c r="AE16" i="57" s="1"/>
  <c r="AE40" i="57"/>
  <c r="AE38" i="57"/>
  <c r="AE36" i="57"/>
  <c r="AE34" i="57"/>
  <c r="AE32" i="57"/>
  <c r="AE31" i="57" s="1"/>
  <c r="AE30" i="57"/>
  <c r="AH22" i="57"/>
  <c r="AH20" i="57"/>
  <c r="AH39" i="57"/>
  <c r="AH29" i="57"/>
  <c r="AH23" i="57"/>
  <c r="AH21" i="57" s="1"/>
  <c r="AH17" i="57"/>
  <c r="AH16" i="57" s="1"/>
  <c r="AH40" i="57"/>
  <c r="AH30" i="57"/>
  <c r="AH19" i="57"/>
  <c r="AH28" i="57"/>
  <c r="AH27" i="57" s="1"/>
  <c r="AH25" i="57"/>
  <c r="D30" i="57"/>
  <c r="D19" i="57"/>
  <c r="D28" i="57"/>
  <c r="D37" i="57"/>
  <c r="D35" i="57"/>
  <c r="D33" i="57"/>
  <c r="G25" i="57"/>
  <c r="G22" i="57"/>
  <c r="G20" i="57"/>
  <c r="G39" i="57"/>
  <c r="G17" i="57"/>
  <c r="G16" i="57" s="1"/>
  <c r="G29" i="57"/>
  <c r="G19" i="57"/>
  <c r="G23" i="57"/>
  <c r="G32" i="57"/>
  <c r="G31" i="57" s="1"/>
  <c r="G30" i="57"/>
  <c r="AK20" i="57"/>
  <c r="AK26" i="57"/>
  <c r="AK29" i="57"/>
  <c r="AK27" i="57" s="1"/>
  <c r="AK17" i="57"/>
  <c r="AK16" i="57" s="1"/>
  <c r="AK19" i="57"/>
  <c r="AK40" i="57"/>
  <c r="AK25" i="57"/>
  <c r="P35" i="57"/>
  <c r="P36" i="57"/>
  <c r="P20" i="57"/>
  <c r="J26" i="57"/>
  <c r="J34" i="57"/>
  <c r="S29" i="57"/>
  <c r="S23" i="57"/>
  <c r="S17" i="57"/>
  <c r="S16" i="57" s="1"/>
  <c r="S32" i="57"/>
  <c r="S31" i="57" s="1"/>
  <c r="S30" i="57"/>
  <c r="S19" i="57"/>
  <c r="S22" i="57"/>
  <c r="S37" i="57"/>
  <c r="S35" i="57"/>
  <c r="S33" i="57"/>
  <c r="S26" i="57"/>
  <c r="V23" i="57"/>
  <c r="V21" i="57" s="1"/>
  <c r="V17" i="57"/>
  <c r="V16" i="57" s="1"/>
  <c r="V40" i="57"/>
  <c r="V38" i="57"/>
  <c r="V36" i="57"/>
  <c r="V34" i="57"/>
  <c r="V32" i="57"/>
  <c r="V31" i="57" s="1"/>
  <c r="V30" i="57"/>
  <c r="V19" i="57"/>
  <c r="V28" i="57"/>
  <c r="V25" i="57"/>
  <c r="V22" i="57"/>
  <c r="V20" i="57"/>
  <c r="V39" i="57"/>
  <c r="V37" i="57"/>
  <c r="V35" i="57"/>
  <c r="V33" i="57"/>
  <c r="V26" i="57"/>
  <c r="V29" i="57"/>
  <c r="M25" i="57"/>
  <c r="M28" i="57"/>
  <c r="Y29" i="57"/>
  <c r="Y20" i="57"/>
  <c r="M17" i="57"/>
  <c r="M16" i="57" s="1"/>
  <c r="Y22" i="57"/>
  <c r="M23" i="57"/>
  <c r="M21" i="57" s="1"/>
  <c r="Y25" i="57"/>
  <c r="Y24" i="57" s="1"/>
  <c r="Y28" i="57"/>
  <c r="M29" i="57"/>
  <c r="Y19" i="57"/>
  <c r="M26" i="57"/>
  <c r="Y30" i="57"/>
  <c r="Y32" i="57"/>
  <c r="Y31" i="57" s="1"/>
  <c r="M33" i="57"/>
  <c r="Y34" i="57"/>
  <c r="M35" i="57"/>
  <c r="Y36" i="57"/>
  <c r="M37" i="57"/>
  <c r="Y38" i="57"/>
  <c r="M39" i="57"/>
  <c r="V23" i="56"/>
  <c r="V17" i="56"/>
  <c r="V16" i="56" s="1"/>
  <c r="V39" i="56"/>
  <c r="V40" i="56"/>
  <c r="V38" i="56"/>
  <c r="V36" i="56"/>
  <c r="V34" i="56"/>
  <c r="V32" i="56"/>
  <c r="V31" i="56" s="1"/>
  <c r="V30" i="56"/>
  <c r="V19" i="56"/>
  <c r="V33" i="56"/>
  <c r="V26" i="56"/>
  <c r="V28" i="56"/>
  <c r="V25" i="56"/>
  <c r="V24" i="56" s="1"/>
  <c r="V37" i="56"/>
  <c r="V35" i="56"/>
  <c r="V29" i="56"/>
  <c r="V22" i="56"/>
  <c r="V20" i="56"/>
  <c r="G28" i="56"/>
  <c r="G25" i="56"/>
  <c r="G40" i="56"/>
  <c r="G22" i="56"/>
  <c r="G20" i="56"/>
  <c r="G32" i="56"/>
  <c r="G31" i="56" s="1"/>
  <c r="G30" i="56"/>
  <c r="G39" i="56"/>
  <c r="G37" i="56"/>
  <c r="G35" i="56"/>
  <c r="G33" i="56"/>
  <c r="G26" i="56"/>
  <c r="G36" i="56"/>
  <c r="G34" i="56"/>
  <c r="G29" i="56"/>
  <c r="G19" i="56"/>
  <c r="G23" i="56"/>
  <c r="G21" i="56" s="1"/>
  <c r="G17" i="56"/>
  <c r="G16" i="56" s="1"/>
  <c r="G38" i="56"/>
  <c r="S29" i="56"/>
  <c r="S26" i="56"/>
  <c r="S23" i="56"/>
  <c r="S17" i="56"/>
  <c r="S16" i="56" s="1"/>
  <c r="S39" i="56"/>
  <c r="S37" i="56"/>
  <c r="S35" i="56"/>
  <c r="S33" i="56"/>
  <c r="S40" i="56"/>
  <c r="S38" i="56"/>
  <c r="S36" i="56"/>
  <c r="S34" i="56"/>
  <c r="S32" i="56"/>
  <c r="S31" i="56" s="1"/>
  <c r="S30" i="56"/>
  <c r="S19" i="56"/>
  <c r="S20" i="56"/>
  <c r="S28" i="56"/>
  <c r="S25" i="56"/>
  <c r="S24" i="56" s="1"/>
  <c r="S22" i="56"/>
  <c r="AH22" i="56"/>
  <c r="AH38" i="56"/>
  <c r="AH28" i="56"/>
  <c r="AH20" i="56"/>
  <c r="AH39" i="56"/>
  <c r="AH37" i="56"/>
  <c r="AH35" i="56"/>
  <c r="AH33" i="56"/>
  <c r="AH26" i="56"/>
  <c r="AH34" i="56"/>
  <c r="AH29" i="56"/>
  <c r="AH40" i="56"/>
  <c r="AH36" i="56"/>
  <c r="AH32" i="56"/>
  <c r="AH31" i="56" s="1"/>
  <c r="AH30" i="56"/>
  <c r="AH23" i="56"/>
  <c r="AH17" i="56"/>
  <c r="AH16" i="56" s="1"/>
  <c r="AH19" i="56"/>
  <c r="AH25" i="56"/>
  <c r="AH24" i="56" s="1"/>
  <c r="AE28" i="56"/>
  <c r="AE25" i="56"/>
  <c r="AE34" i="56"/>
  <c r="AE22" i="56"/>
  <c r="AE20" i="56"/>
  <c r="AE19" i="56"/>
  <c r="AE39" i="56"/>
  <c r="AE37" i="56"/>
  <c r="AE35" i="56"/>
  <c r="AE33" i="56"/>
  <c r="AE26" i="56"/>
  <c r="AE40" i="56"/>
  <c r="AE36" i="56"/>
  <c r="AE32" i="56"/>
  <c r="AE31" i="56" s="1"/>
  <c r="AE30" i="56"/>
  <c r="AE29" i="56"/>
  <c r="AE38" i="56"/>
  <c r="AE23" i="56"/>
  <c r="AE17" i="56"/>
  <c r="AE16" i="56" s="1"/>
  <c r="M19" i="56"/>
  <c r="M18" i="56" s="1"/>
  <c r="AK19" i="56"/>
  <c r="AK18" i="56" s="1"/>
  <c r="P25" i="56"/>
  <c r="Y26" i="56"/>
  <c r="P28" i="56"/>
  <c r="D29" i="56"/>
  <c r="AB29" i="56"/>
  <c r="M30" i="56"/>
  <c r="M32" i="56"/>
  <c r="M31" i="56" s="1"/>
  <c r="Y33" i="56"/>
  <c r="M34" i="56"/>
  <c r="Y35" i="56"/>
  <c r="M36" i="56"/>
  <c r="Y37" i="56"/>
  <c r="M38" i="56"/>
  <c r="Y39" i="56"/>
  <c r="M40" i="56"/>
  <c r="AK40" i="56"/>
  <c r="P19" i="56"/>
  <c r="P18" i="56" s="1"/>
  <c r="Y20" i="56"/>
  <c r="D26" i="56"/>
  <c r="AB26" i="56"/>
  <c r="P30" i="56"/>
  <c r="P32" i="56"/>
  <c r="P31" i="56" s="1"/>
  <c r="D33" i="56"/>
  <c r="AB33" i="56"/>
  <c r="P34" i="56"/>
  <c r="D35" i="56"/>
  <c r="AB35" i="56"/>
  <c r="P36" i="56"/>
  <c r="D37" i="56"/>
  <c r="AB37" i="56"/>
  <c r="P38" i="56"/>
  <c r="D39" i="56"/>
  <c r="AB39" i="56"/>
  <c r="P40" i="56"/>
  <c r="D23" i="56"/>
  <c r="M17" i="56"/>
  <c r="M16" i="56" s="1"/>
  <c r="AK17" i="56"/>
  <c r="AK16" i="56" s="1"/>
  <c r="D20" i="56"/>
  <c r="AB20" i="56"/>
  <c r="Y22" i="56"/>
  <c r="Y21" i="56" s="1"/>
  <c r="M23" i="56"/>
  <c r="M21" i="56" s="1"/>
  <c r="D17" i="56"/>
  <c r="D16" i="56" s="1"/>
  <c r="P22" i="56"/>
  <c r="I15" i="56"/>
  <c r="P17" i="56"/>
  <c r="P16" i="56" s="1"/>
  <c r="D22" i="56"/>
  <c r="AB22" i="56"/>
  <c r="AB21" i="56" s="1"/>
  <c r="P23" i="56"/>
  <c r="Y25" i="56"/>
  <c r="Y24" i="56" s="1"/>
  <c r="Y28" i="56"/>
  <c r="Y27" i="56" s="1"/>
  <c r="M29" i="56"/>
  <c r="AK29" i="56"/>
  <c r="AK27" i="56" s="1"/>
  <c r="AB17" i="56"/>
  <c r="AB16" i="56" s="1"/>
  <c r="Y19" i="56"/>
  <c r="D25" i="56"/>
  <c r="AB25" i="56"/>
  <c r="AB24" i="56" s="1"/>
  <c r="M26" i="56"/>
  <c r="M24" i="56" s="1"/>
  <c r="AK26" i="56"/>
  <c r="D28" i="56"/>
  <c r="AB28" i="56"/>
  <c r="P29" i="56"/>
  <c r="Y30" i="56"/>
  <c r="Y32" i="56"/>
  <c r="Y31" i="56" s="1"/>
  <c r="M33" i="56"/>
  <c r="Y34" i="56"/>
  <c r="M35" i="56"/>
  <c r="Y36" i="56"/>
  <c r="M37" i="56"/>
  <c r="Y38" i="56"/>
  <c r="M39" i="56"/>
  <c r="D19" i="56"/>
  <c r="AB19" i="56"/>
  <c r="P26" i="56"/>
  <c r="D30" i="56"/>
  <c r="AB30" i="56"/>
  <c r="D32" i="56"/>
  <c r="D31" i="56" s="1"/>
  <c r="AB32" i="56"/>
  <c r="AB31" i="56" s="1"/>
  <c r="P33" i="56"/>
  <c r="D34" i="56"/>
  <c r="AB34" i="56"/>
  <c r="P35" i="56"/>
  <c r="D36" i="56"/>
  <c r="AB36" i="56"/>
  <c r="P37" i="56"/>
  <c r="D38" i="56"/>
  <c r="AB38" i="56"/>
  <c r="G22" i="54"/>
  <c r="G26" i="54"/>
  <c r="AE25" i="54"/>
  <c r="AE32" i="54"/>
  <c r="AE31" i="54" s="1"/>
  <c r="AE26" i="54"/>
  <c r="AE40" i="54"/>
  <c r="AE34" i="54"/>
  <c r="AE19" i="54"/>
  <c r="V23" i="54"/>
  <c r="V17" i="54"/>
  <c r="V16" i="54" s="1"/>
  <c r="V37" i="54"/>
  <c r="V35" i="54"/>
  <c r="V29" i="54"/>
  <c r="V40" i="54"/>
  <c r="V38" i="54"/>
  <c r="V36" i="54"/>
  <c r="V34" i="54"/>
  <c r="V32" i="54"/>
  <c r="V31" i="54" s="1"/>
  <c r="V30" i="54"/>
  <c r="V19" i="54"/>
  <c r="V39" i="54"/>
  <c r="V33" i="54"/>
  <c r="V28" i="54"/>
  <c r="V27" i="54" s="1"/>
  <c r="V25" i="54"/>
  <c r="V26" i="54"/>
  <c r="V22" i="54"/>
  <c r="V20" i="54"/>
  <c r="S23" i="54"/>
  <c r="S17" i="54"/>
  <c r="S16" i="54" s="1"/>
  <c r="S37" i="54"/>
  <c r="S40" i="54"/>
  <c r="S32" i="54"/>
  <c r="S31" i="54" s="1"/>
  <c r="S30" i="54"/>
  <c r="S19" i="54"/>
  <c r="S35" i="54"/>
  <c r="S39" i="54"/>
  <c r="S22" i="54"/>
  <c r="AH22" i="54"/>
  <c r="AH32" i="54"/>
  <c r="AH31" i="54" s="1"/>
  <c r="AH19" i="54"/>
  <c r="AH20" i="54"/>
  <c r="AH38" i="54"/>
  <c r="AH39" i="54"/>
  <c r="AH37" i="54"/>
  <c r="AH35" i="54"/>
  <c r="AH33" i="54"/>
  <c r="AH26" i="54"/>
  <c r="AH36" i="54"/>
  <c r="AH29" i="54"/>
  <c r="AH34" i="54"/>
  <c r="AH30" i="54"/>
  <c r="AH28" i="54"/>
  <c r="AH27" i="54" s="1"/>
  <c r="AH23" i="54"/>
  <c r="AH21" i="54" s="1"/>
  <c r="AH17" i="54"/>
  <c r="AH16" i="54" s="1"/>
  <c r="AH40" i="54"/>
  <c r="AH25" i="54"/>
  <c r="AB23" i="54"/>
  <c r="M19" i="54"/>
  <c r="M18" i="54" s="1"/>
  <c r="AK19" i="54"/>
  <c r="AK18" i="54" s="1"/>
  <c r="P25" i="54"/>
  <c r="Y26" i="54"/>
  <c r="P28" i="54"/>
  <c r="D29" i="54"/>
  <c r="AB29" i="54"/>
  <c r="M30" i="54"/>
  <c r="M32" i="54"/>
  <c r="M31" i="54" s="1"/>
  <c r="Y33" i="54"/>
  <c r="M34" i="54"/>
  <c r="Y35" i="54"/>
  <c r="M36" i="54"/>
  <c r="Y37" i="54"/>
  <c r="M38" i="54"/>
  <c r="Y39" i="54"/>
  <c r="M40" i="54"/>
  <c r="AK40" i="54"/>
  <c r="D17" i="54"/>
  <c r="D16" i="54" s="1"/>
  <c r="P22" i="54"/>
  <c r="P19" i="54"/>
  <c r="Y20" i="54"/>
  <c r="D26" i="54"/>
  <c r="AB26" i="54"/>
  <c r="P30" i="54"/>
  <c r="P32" i="54"/>
  <c r="P31" i="54" s="1"/>
  <c r="D33" i="54"/>
  <c r="AB33" i="54"/>
  <c r="P34" i="54"/>
  <c r="D35" i="54"/>
  <c r="AB35" i="54"/>
  <c r="P36" i="54"/>
  <c r="D37" i="54"/>
  <c r="AB37" i="54"/>
  <c r="P38" i="54"/>
  <c r="D39" i="54"/>
  <c r="AB39" i="54"/>
  <c r="P40" i="54"/>
  <c r="AB17" i="54"/>
  <c r="AB16" i="54" s="1"/>
  <c r="D23" i="54"/>
  <c r="M17" i="54"/>
  <c r="M16" i="54" s="1"/>
  <c r="AK17" i="54"/>
  <c r="AK16" i="54" s="1"/>
  <c r="D20" i="54"/>
  <c r="AB20" i="54"/>
  <c r="Y22" i="54"/>
  <c r="Y21" i="54" s="1"/>
  <c r="M23" i="54"/>
  <c r="M21" i="54" s="1"/>
  <c r="I15" i="54"/>
  <c r="P17" i="54"/>
  <c r="P16" i="54" s="1"/>
  <c r="D22" i="54"/>
  <c r="AB22" i="54"/>
  <c r="P23" i="54"/>
  <c r="Y25" i="54"/>
  <c r="Y24" i="54" s="1"/>
  <c r="Y28" i="54"/>
  <c r="M29" i="54"/>
  <c r="M27" i="54" s="1"/>
  <c r="AK29" i="54"/>
  <c r="AK27" i="54" s="1"/>
  <c r="Y19" i="54"/>
  <c r="D25" i="54"/>
  <c r="AB25" i="54"/>
  <c r="AB24" i="54" s="1"/>
  <c r="M26" i="54"/>
  <c r="AK26" i="54"/>
  <c r="AK24" i="54" s="1"/>
  <c r="D28" i="54"/>
  <c r="AB28" i="54"/>
  <c r="P29" i="54"/>
  <c r="Y30" i="54"/>
  <c r="Y32" i="54"/>
  <c r="Y31" i="54" s="1"/>
  <c r="M33" i="54"/>
  <c r="Y34" i="54"/>
  <c r="M35" i="54"/>
  <c r="Y36" i="54"/>
  <c r="M37" i="54"/>
  <c r="Y38" i="54"/>
  <c r="M39" i="54"/>
  <c r="D19" i="54"/>
  <c r="AB19" i="54"/>
  <c r="P26" i="54"/>
  <c r="D30" i="54"/>
  <c r="AB30" i="54"/>
  <c r="D32" i="54"/>
  <c r="D31" i="54" s="1"/>
  <c r="AB32" i="54"/>
  <c r="AB31" i="54" s="1"/>
  <c r="P33" i="54"/>
  <c r="D34" i="54"/>
  <c r="AB34" i="54"/>
  <c r="P35" i="54"/>
  <c r="D36" i="54"/>
  <c r="AB36" i="54"/>
  <c r="P37" i="54"/>
  <c r="D38" i="54"/>
  <c r="AB38" i="54"/>
  <c r="G28" i="53"/>
  <c r="G25" i="53"/>
  <c r="G22" i="53"/>
  <c r="G38" i="53"/>
  <c r="G19" i="53"/>
  <c r="G20" i="53"/>
  <c r="G35" i="53"/>
  <c r="G33" i="53"/>
  <c r="G26" i="53"/>
  <c r="G40" i="53"/>
  <c r="G30" i="53"/>
  <c r="G29" i="53"/>
  <c r="G36" i="53"/>
  <c r="G34" i="53"/>
  <c r="G32" i="53"/>
  <c r="G31" i="53" s="1"/>
  <c r="AK20" i="53"/>
  <c r="AK29" i="53"/>
  <c r="AK27" i="53" s="1"/>
  <c r="AK19" i="53"/>
  <c r="AK18" i="53" s="1"/>
  <c r="P29" i="53"/>
  <c r="P40" i="53"/>
  <c r="P38" i="53"/>
  <c r="P30" i="53"/>
  <c r="P22" i="53"/>
  <c r="AB17" i="53"/>
  <c r="AB16" i="53" s="1"/>
  <c r="M28" i="53"/>
  <c r="J30" i="53"/>
  <c r="AH32" i="53"/>
  <c r="AH31" i="53" s="1"/>
  <c r="J34" i="53"/>
  <c r="AH34" i="53"/>
  <c r="V35" i="53"/>
  <c r="J38" i="53"/>
  <c r="AH38" i="53"/>
  <c r="J40" i="53"/>
  <c r="M19" i="53"/>
  <c r="V20" i="53"/>
  <c r="AB29" i="53"/>
  <c r="M36" i="53"/>
  <c r="Y37" i="53"/>
  <c r="Y39" i="53"/>
  <c r="M40" i="53"/>
  <c r="V22" i="53"/>
  <c r="J23" i="53"/>
  <c r="AB33" i="53"/>
  <c r="AB35" i="53"/>
  <c r="AB37" i="53"/>
  <c r="AB39" i="53"/>
  <c r="M17" i="53"/>
  <c r="M16" i="53" s="1"/>
  <c r="AB20" i="53"/>
  <c r="V19" i="53"/>
  <c r="AB22" i="53"/>
  <c r="Y25" i="53"/>
  <c r="J26" i="53"/>
  <c r="Y28" i="53"/>
  <c r="M29" i="53"/>
  <c r="J37" i="53"/>
  <c r="J39" i="53"/>
  <c r="AH39" i="53"/>
  <c r="V40" i="53"/>
  <c r="Y19" i="53"/>
  <c r="AB25" i="53"/>
  <c r="Y30" i="53"/>
  <c r="M33" i="53"/>
  <c r="M35" i="53"/>
  <c r="Y36" i="53"/>
  <c r="Y38" i="53"/>
  <c r="V17" i="53"/>
  <c r="V16" i="53" s="1"/>
  <c r="AB32" i="53"/>
  <c r="AB31" i="53" s="1"/>
  <c r="AB34" i="53"/>
  <c r="AB36" i="53"/>
  <c r="AB38" i="53"/>
  <c r="G35" i="52"/>
  <c r="G33" i="52"/>
  <c r="AM18" i="52"/>
  <c r="AH22" i="52"/>
  <c r="AH20" i="52"/>
  <c r="AH17" i="52"/>
  <c r="AH16" i="52" s="1"/>
  <c r="AH39" i="52"/>
  <c r="AH37" i="52"/>
  <c r="AH35" i="52"/>
  <c r="AH33" i="52"/>
  <c r="AH26" i="52"/>
  <c r="AH38" i="52"/>
  <c r="AH34" i="52"/>
  <c r="AH19" i="52"/>
  <c r="AH29" i="52"/>
  <c r="AH23" i="52"/>
  <c r="AH21" i="52" s="1"/>
  <c r="AH40" i="52"/>
  <c r="AH36" i="52"/>
  <c r="AH32" i="52"/>
  <c r="AH31" i="52" s="1"/>
  <c r="AH30" i="52"/>
  <c r="Y20" i="52"/>
  <c r="Y39" i="52"/>
  <c r="Y26" i="52"/>
  <c r="Y40" i="52"/>
  <c r="Y38" i="52"/>
  <c r="Y36" i="52"/>
  <c r="Y34" i="52"/>
  <c r="Y32" i="52"/>
  <c r="Y31" i="52" s="1"/>
  <c r="Y30" i="52"/>
  <c r="Y19" i="52"/>
  <c r="Y28" i="52"/>
  <c r="Y27" i="52" s="1"/>
  <c r="Y25" i="52"/>
  <c r="Y22" i="52"/>
  <c r="Y37" i="52"/>
  <c r="Y35" i="52"/>
  <c r="Y33" i="52"/>
  <c r="Y29" i="52"/>
  <c r="AE28" i="52"/>
  <c r="AE25" i="52"/>
  <c r="AE24" i="52" s="1"/>
  <c r="AE22" i="52"/>
  <c r="AE29" i="52"/>
  <c r="AE23" i="52"/>
  <c r="AE17" i="52"/>
  <c r="AE16" i="52" s="1"/>
  <c r="AE20" i="52"/>
  <c r="AE36" i="52"/>
  <c r="AE32" i="52"/>
  <c r="AE31" i="52" s="1"/>
  <c r="AE39" i="52"/>
  <c r="AE37" i="52"/>
  <c r="AE35" i="52"/>
  <c r="AE33" i="52"/>
  <c r="AE26" i="52"/>
  <c r="AE40" i="52"/>
  <c r="AE38" i="52"/>
  <c r="AE34" i="52"/>
  <c r="S26" i="52"/>
  <c r="AK20" i="52"/>
  <c r="AK26" i="52"/>
  <c r="AK19" i="52"/>
  <c r="AK25" i="52"/>
  <c r="AK29" i="52"/>
  <c r="AK27" i="52" s="1"/>
  <c r="AK40" i="52"/>
  <c r="AK17" i="52"/>
  <c r="AK16" i="52" s="1"/>
  <c r="AE19" i="52"/>
  <c r="AE18" i="52" s="1"/>
  <c r="Y17" i="52"/>
  <c r="Y16" i="52" s="1"/>
  <c r="V23" i="52"/>
  <c r="V17" i="52"/>
  <c r="V16" i="52" s="1"/>
  <c r="V22" i="52"/>
  <c r="V39" i="52"/>
  <c r="V40" i="52"/>
  <c r="V38" i="52"/>
  <c r="V36" i="52"/>
  <c r="V34" i="52"/>
  <c r="V32" i="52"/>
  <c r="V31" i="52" s="1"/>
  <c r="V30" i="52"/>
  <c r="V19" i="52"/>
  <c r="V20" i="52"/>
  <c r="V37" i="52"/>
  <c r="V33" i="52"/>
  <c r="V28" i="52"/>
  <c r="V25" i="52"/>
  <c r="V24" i="52" s="1"/>
  <c r="V35" i="52"/>
  <c r="V26" i="52"/>
  <c r="J17" i="52"/>
  <c r="J16" i="52" s="1"/>
  <c r="J40" i="52"/>
  <c r="J20" i="52"/>
  <c r="J37" i="52"/>
  <c r="J26" i="52"/>
  <c r="J23" i="52"/>
  <c r="J30" i="52"/>
  <c r="J38" i="52"/>
  <c r="S29" i="52"/>
  <c r="S23" i="52"/>
  <c r="S17" i="52"/>
  <c r="S16" i="52" s="1"/>
  <c r="S20" i="52"/>
  <c r="S28" i="52"/>
  <c r="S22" i="52"/>
  <c r="S35" i="52"/>
  <c r="S40" i="52"/>
  <c r="S38" i="52"/>
  <c r="S36" i="52"/>
  <c r="S34" i="52"/>
  <c r="S32" i="52"/>
  <c r="S31" i="52" s="1"/>
  <c r="S30" i="52"/>
  <c r="S19" i="52"/>
  <c r="S18" i="52" s="1"/>
  <c r="S25" i="52"/>
  <c r="S37" i="52"/>
  <c r="Y23" i="52"/>
  <c r="AH25" i="52"/>
  <c r="AH24" i="52" s="1"/>
  <c r="AH28" i="52"/>
  <c r="AB17" i="52"/>
  <c r="AB16" i="52" s="1"/>
  <c r="P30" i="52"/>
  <c r="P34" i="52"/>
  <c r="AB35" i="52"/>
  <c r="AB37" i="52"/>
  <c r="P38" i="52"/>
  <c r="AB20" i="52"/>
  <c r="P22" i="52"/>
  <c r="P25" i="52"/>
  <c r="P24" i="52" s="1"/>
  <c r="AB29" i="52"/>
  <c r="P19" i="52"/>
  <c r="P18" i="52" s="1"/>
  <c r="P32" i="52"/>
  <c r="P31" i="52" s="1"/>
  <c r="AB33" i="52"/>
  <c r="P36" i="52"/>
  <c r="P17" i="52"/>
  <c r="P16" i="52" s="1"/>
  <c r="AB22" i="52"/>
  <c r="P23" i="52"/>
  <c r="P21" i="52" s="1"/>
  <c r="AB23" i="52"/>
  <c r="AB21" i="52" s="1"/>
  <c r="AB26" i="52"/>
  <c r="P40" i="52"/>
  <c r="AB25" i="52"/>
  <c r="AB28" i="52"/>
  <c r="P29" i="52"/>
  <c r="P28" i="52"/>
  <c r="P27" i="52" s="1"/>
  <c r="AB39" i="52"/>
  <c r="AB19" i="52"/>
  <c r="P26" i="52"/>
  <c r="AB30" i="52"/>
  <c r="AB32" i="52"/>
  <c r="AB31" i="52" s="1"/>
  <c r="P33" i="52"/>
  <c r="AB34" i="52"/>
  <c r="P35" i="52"/>
  <c r="AB36" i="52"/>
  <c r="P37" i="52"/>
  <c r="AB38" i="52"/>
  <c r="AE28" i="51"/>
  <c r="AE25" i="51"/>
  <c r="AE40" i="51"/>
  <c r="AE34" i="51"/>
  <c r="AE22" i="51"/>
  <c r="AE36" i="51"/>
  <c r="AE20" i="51"/>
  <c r="AE39" i="51"/>
  <c r="AE37" i="51"/>
  <c r="AE35" i="51"/>
  <c r="AE33" i="51"/>
  <c r="AE26" i="51"/>
  <c r="AE38" i="51"/>
  <c r="AE19" i="51"/>
  <c r="AE29" i="51"/>
  <c r="AE30" i="51"/>
  <c r="AE23" i="51"/>
  <c r="AE17" i="51"/>
  <c r="AE16" i="51" s="1"/>
  <c r="AE32" i="51"/>
  <c r="AE31" i="51" s="1"/>
  <c r="V17" i="51"/>
  <c r="V16" i="51" s="1"/>
  <c r="V37" i="51"/>
  <c r="V38" i="51"/>
  <c r="V36" i="51"/>
  <c r="V32" i="51"/>
  <c r="V31" i="51" s="1"/>
  <c r="V39" i="51"/>
  <c r="V25" i="51"/>
  <c r="V33" i="51"/>
  <c r="V20" i="51"/>
  <c r="G28" i="51"/>
  <c r="G25" i="51"/>
  <c r="G36" i="51"/>
  <c r="G32" i="51"/>
  <c r="G31" i="51" s="1"/>
  <c r="G22" i="51"/>
  <c r="G40" i="51"/>
  <c r="G34" i="51"/>
  <c r="G30" i="51"/>
  <c r="G20" i="51"/>
  <c r="G39" i="51"/>
  <c r="G37" i="51"/>
  <c r="G35" i="51"/>
  <c r="G33" i="51"/>
  <c r="G26" i="51"/>
  <c r="G29" i="51"/>
  <c r="G19" i="51"/>
  <c r="G23" i="51"/>
  <c r="G17" i="51"/>
  <c r="G16" i="51" s="1"/>
  <c r="G38" i="51"/>
  <c r="AK20" i="51"/>
  <c r="AK29" i="51"/>
  <c r="AK27" i="51" s="1"/>
  <c r="AK40" i="51"/>
  <c r="AK19" i="51"/>
  <c r="S29" i="51"/>
  <c r="S36" i="51"/>
  <c r="S32" i="51"/>
  <c r="S31" i="51" s="1"/>
  <c r="S37" i="51"/>
  <c r="S22" i="51"/>
  <c r="AH22" i="51"/>
  <c r="AH20" i="51"/>
  <c r="AH37" i="51"/>
  <c r="AH35" i="51"/>
  <c r="AH26" i="51"/>
  <c r="AH19" i="51"/>
  <c r="AH18" i="51" s="1"/>
  <c r="AH17" i="51"/>
  <c r="AH16" i="51" s="1"/>
  <c r="AH40" i="51"/>
  <c r="AH32" i="51"/>
  <c r="AH31" i="51" s="1"/>
  <c r="M19" i="51"/>
  <c r="M18" i="51" s="1"/>
  <c r="P25" i="51"/>
  <c r="Y26" i="51"/>
  <c r="P28" i="51"/>
  <c r="D29" i="51"/>
  <c r="AB29" i="51"/>
  <c r="M30" i="51"/>
  <c r="M32" i="51"/>
  <c r="M31" i="51" s="1"/>
  <c r="Y33" i="51"/>
  <c r="M34" i="51"/>
  <c r="Y35" i="51"/>
  <c r="M36" i="51"/>
  <c r="Y37" i="51"/>
  <c r="M38" i="51"/>
  <c r="Y39" i="51"/>
  <c r="M40" i="51"/>
  <c r="D23" i="51"/>
  <c r="P19" i="51"/>
  <c r="P18" i="51" s="1"/>
  <c r="Y20" i="51"/>
  <c r="D26" i="51"/>
  <c r="AB26" i="51"/>
  <c r="P30" i="51"/>
  <c r="P32" i="51"/>
  <c r="P31" i="51" s="1"/>
  <c r="D33" i="51"/>
  <c r="AB33" i="51"/>
  <c r="P34" i="51"/>
  <c r="D35" i="51"/>
  <c r="AB35" i="51"/>
  <c r="P36" i="51"/>
  <c r="D37" i="51"/>
  <c r="AB37" i="51"/>
  <c r="P38" i="51"/>
  <c r="D39" i="51"/>
  <c r="AB39" i="51"/>
  <c r="P40" i="51"/>
  <c r="D17" i="51"/>
  <c r="D16" i="51" s="1"/>
  <c r="M17" i="51"/>
  <c r="M16" i="51" s="1"/>
  <c r="D20" i="51"/>
  <c r="AB20" i="51"/>
  <c r="Y22" i="51"/>
  <c r="M23" i="51"/>
  <c r="P17" i="51"/>
  <c r="P16" i="51" s="1"/>
  <c r="D22" i="51"/>
  <c r="AB22" i="51"/>
  <c r="P23" i="51"/>
  <c r="Y25" i="51"/>
  <c r="Y28" i="51"/>
  <c r="M29" i="51"/>
  <c r="Y19" i="51"/>
  <c r="D25" i="51"/>
  <c r="AB25" i="51"/>
  <c r="AB24" i="51" s="1"/>
  <c r="M26" i="51"/>
  <c r="M24" i="51" s="1"/>
  <c r="D28" i="51"/>
  <c r="AB28" i="51"/>
  <c r="P29" i="51"/>
  <c r="Y30" i="51"/>
  <c r="Y32" i="51"/>
  <c r="Y31" i="51" s="1"/>
  <c r="M33" i="51"/>
  <c r="Y34" i="51"/>
  <c r="M35" i="51"/>
  <c r="Y36" i="51"/>
  <c r="M37" i="51"/>
  <c r="Y38" i="51"/>
  <c r="M39" i="51"/>
  <c r="AB17" i="51"/>
  <c r="AB16" i="51" s="1"/>
  <c r="P22" i="51"/>
  <c r="AB23" i="51"/>
  <c r="AB21" i="51" s="1"/>
  <c r="D19" i="51"/>
  <c r="AB19" i="51"/>
  <c r="AB18" i="51" s="1"/>
  <c r="P26" i="51"/>
  <c r="D30" i="51"/>
  <c r="AB30" i="51"/>
  <c r="D32" i="51"/>
  <c r="D31" i="51" s="1"/>
  <c r="AB32" i="51"/>
  <c r="AB31" i="51" s="1"/>
  <c r="P33" i="51"/>
  <c r="D34" i="51"/>
  <c r="AB34" i="51"/>
  <c r="P35" i="51"/>
  <c r="D36" i="51"/>
  <c r="AB36" i="51"/>
  <c r="P37" i="51"/>
  <c r="D38" i="51"/>
  <c r="AB38" i="51"/>
  <c r="S29" i="50"/>
  <c r="S37" i="50"/>
  <c r="S33" i="50"/>
  <c r="S23" i="50"/>
  <c r="S17" i="50"/>
  <c r="S16" i="50" s="1"/>
  <c r="S40" i="50"/>
  <c r="S38" i="50"/>
  <c r="S36" i="50"/>
  <c r="S34" i="50"/>
  <c r="S32" i="50"/>
  <c r="S31" i="50" s="1"/>
  <c r="S30" i="50"/>
  <c r="S19" i="50"/>
  <c r="S18" i="50" s="1"/>
  <c r="S35" i="50"/>
  <c r="S28" i="50"/>
  <c r="S25" i="50"/>
  <c r="S39" i="50"/>
  <c r="S22" i="50"/>
  <c r="S26" i="50"/>
  <c r="S20" i="50"/>
  <c r="D25" i="50"/>
  <c r="V23" i="50"/>
  <c r="V21" i="50" s="1"/>
  <c r="V17" i="50"/>
  <c r="V16" i="50" s="1"/>
  <c r="V40" i="50"/>
  <c r="V38" i="50"/>
  <c r="V36" i="50"/>
  <c r="V34" i="50"/>
  <c r="V32" i="50"/>
  <c r="V31" i="50" s="1"/>
  <c r="V30" i="50"/>
  <c r="V19" i="50"/>
  <c r="V28" i="50"/>
  <c r="V25" i="50"/>
  <c r="V22" i="50"/>
  <c r="V20" i="50"/>
  <c r="V39" i="50"/>
  <c r="V37" i="50"/>
  <c r="V35" i="50"/>
  <c r="V33" i="50"/>
  <c r="V26" i="50"/>
  <c r="V29" i="50"/>
  <c r="P39" i="50"/>
  <c r="P37" i="50"/>
  <c r="P35" i="50"/>
  <c r="P33" i="50"/>
  <c r="P26" i="50"/>
  <c r="P29" i="50"/>
  <c r="P23" i="50"/>
  <c r="P17" i="50"/>
  <c r="P16" i="50" s="1"/>
  <c r="P40" i="50"/>
  <c r="P38" i="50"/>
  <c r="P36" i="50"/>
  <c r="P34" i="50"/>
  <c r="P32" i="50"/>
  <c r="P31" i="50" s="1"/>
  <c r="P30" i="50"/>
  <c r="P19" i="50"/>
  <c r="P20" i="50"/>
  <c r="P28" i="50"/>
  <c r="P25" i="50"/>
  <c r="P24" i="50" s="1"/>
  <c r="P22" i="50"/>
  <c r="AK20" i="50"/>
  <c r="AK26" i="50"/>
  <c r="AK29" i="50"/>
  <c r="AK27" i="50" s="1"/>
  <c r="AK17" i="50"/>
  <c r="AK16" i="50" s="1"/>
  <c r="AK40" i="50"/>
  <c r="AK19" i="50"/>
  <c r="AK25" i="50"/>
  <c r="AK24" i="50" s="1"/>
  <c r="G28" i="50"/>
  <c r="G25" i="50"/>
  <c r="G22" i="50"/>
  <c r="G38" i="50"/>
  <c r="G34" i="50"/>
  <c r="G20" i="50"/>
  <c r="G39" i="50"/>
  <c r="G37" i="50"/>
  <c r="G35" i="50"/>
  <c r="G33" i="50"/>
  <c r="G26" i="50"/>
  <c r="G30" i="50"/>
  <c r="G29" i="50"/>
  <c r="G23" i="50"/>
  <c r="G17" i="50"/>
  <c r="G16" i="50" s="1"/>
  <c r="G40" i="50"/>
  <c r="G36" i="50"/>
  <c r="G32" i="50"/>
  <c r="G31" i="50" s="1"/>
  <c r="G19" i="50"/>
  <c r="AE28" i="50"/>
  <c r="AE25" i="50"/>
  <c r="AE30" i="50"/>
  <c r="AE22" i="50"/>
  <c r="AE19" i="50"/>
  <c r="AE20" i="50"/>
  <c r="AE38" i="50"/>
  <c r="AE39" i="50"/>
  <c r="AE37" i="50"/>
  <c r="AE35" i="50"/>
  <c r="AE33" i="50"/>
  <c r="AE26" i="50"/>
  <c r="AE40" i="50"/>
  <c r="AE29" i="50"/>
  <c r="AE36" i="50"/>
  <c r="AE32" i="50"/>
  <c r="AE31" i="50" s="1"/>
  <c r="AE23" i="50"/>
  <c r="AE21" i="50" s="1"/>
  <c r="AE17" i="50"/>
  <c r="AE16" i="50" s="1"/>
  <c r="AE34" i="50"/>
  <c r="AH22" i="50"/>
  <c r="AH20" i="50"/>
  <c r="AH39" i="50"/>
  <c r="AH37" i="50"/>
  <c r="AH35" i="50"/>
  <c r="AH33" i="50"/>
  <c r="AH26" i="50"/>
  <c r="AH29" i="50"/>
  <c r="AH25" i="50"/>
  <c r="AH24" i="50" s="1"/>
  <c r="AH23" i="50"/>
  <c r="AH21" i="50" s="1"/>
  <c r="AH17" i="50"/>
  <c r="AH16" i="50" s="1"/>
  <c r="AH28" i="50"/>
  <c r="AH40" i="50"/>
  <c r="AH38" i="50"/>
  <c r="AH36" i="50"/>
  <c r="AH34" i="50"/>
  <c r="AH32" i="50"/>
  <c r="AH31" i="50" s="1"/>
  <c r="AH30" i="50"/>
  <c r="AH19" i="50"/>
  <c r="AB17" i="50"/>
  <c r="AB16" i="50" s="1"/>
  <c r="AB23" i="50"/>
  <c r="M25" i="50"/>
  <c r="M28" i="50"/>
  <c r="Y29" i="50"/>
  <c r="M19" i="50"/>
  <c r="M18" i="50" s="1"/>
  <c r="Y26" i="50"/>
  <c r="AB29" i="50"/>
  <c r="M30" i="50"/>
  <c r="M32" i="50"/>
  <c r="M31" i="50" s="1"/>
  <c r="Y33" i="50"/>
  <c r="M34" i="50"/>
  <c r="Y35" i="50"/>
  <c r="M36" i="50"/>
  <c r="Y37" i="50"/>
  <c r="M38" i="50"/>
  <c r="Y39" i="50"/>
  <c r="M40" i="50"/>
  <c r="Y20" i="50"/>
  <c r="AB26" i="50"/>
  <c r="AB33" i="50"/>
  <c r="AB35" i="50"/>
  <c r="AB37" i="50"/>
  <c r="AB39" i="50"/>
  <c r="M17" i="50"/>
  <c r="M16" i="50" s="1"/>
  <c r="AB20" i="50"/>
  <c r="Y22" i="50"/>
  <c r="Y21" i="50" s="1"/>
  <c r="M23" i="50"/>
  <c r="M21" i="50" s="1"/>
  <c r="AB22" i="50"/>
  <c r="Y25" i="50"/>
  <c r="Y24" i="50" s="1"/>
  <c r="Y28" i="50"/>
  <c r="M29" i="50"/>
  <c r="Y19" i="50"/>
  <c r="AB25" i="50"/>
  <c r="AB24" i="50" s="1"/>
  <c r="M26" i="50"/>
  <c r="AB28" i="50"/>
  <c r="Y30" i="50"/>
  <c r="Y32" i="50"/>
  <c r="Y31" i="50" s="1"/>
  <c r="M33" i="50"/>
  <c r="Y34" i="50"/>
  <c r="M35" i="50"/>
  <c r="Y36" i="50"/>
  <c r="M37" i="50"/>
  <c r="Y38" i="50"/>
  <c r="M39" i="50"/>
  <c r="AB19" i="50"/>
  <c r="AB18" i="50" s="1"/>
  <c r="AB30" i="50"/>
  <c r="AB32" i="50"/>
  <c r="AB31" i="50" s="1"/>
  <c r="AB34" i="50"/>
  <c r="AB36" i="50"/>
  <c r="AB38" i="50"/>
  <c r="M20" i="49"/>
  <c r="M39" i="49"/>
  <c r="M37" i="49"/>
  <c r="M35" i="49"/>
  <c r="M33" i="49"/>
  <c r="M26" i="49"/>
  <c r="M29" i="49"/>
  <c r="M22" i="49"/>
  <c r="M23" i="49"/>
  <c r="M17" i="49"/>
  <c r="M16" i="49" s="1"/>
  <c r="M28" i="49"/>
  <c r="M25" i="49"/>
  <c r="M40" i="49"/>
  <c r="M38" i="49"/>
  <c r="M36" i="49"/>
  <c r="M34" i="49"/>
  <c r="M32" i="49"/>
  <c r="M31" i="49" s="1"/>
  <c r="M30" i="49"/>
  <c r="M19" i="49"/>
  <c r="M18" i="49" s="1"/>
  <c r="S29" i="49"/>
  <c r="S20" i="49"/>
  <c r="S23" i="49"/>
  <c r="S17" i="49"/>
  <c r="S16" i="49" s="1"/>
  <c r="S37" i="49"/>
  <c r="S33" i="49"/>
  <c r="S40" i="49"/>
  <c r="S38" i="49"/>
  <c r="S36" i="49"/>
  <c r="S34" i="49"/>
  <c r="S32" i="49"/>
  <c r="S31" i="49" s="1"/>
  <c r="S30" i="49"/>
  <c r="S19" i="49"/>
  <c r="S18" i="49" s="1"/>
  <c r="S35" i="49"/>
  <c r="S28" i="49"/>
  <c r="S25" i="49"/>
  <c r="S26" i="49"/>
  <c r="S22" i="49"/>
  <c r="S39" i="49"/>
  <c r="AH22" i="49"/>
  <c r="AH20" i="49"/>
  <c r="AH25" i="49"/>
  <c r="AH39" i="49"/>
  <c r="AH37" i="49"/>
  <c r="AH35" i="49"/>
  <c r="AH33" i="49"/>
  <c r="AH26" i="49"/>
  <c r="AH29" i="49"/>
  <c r="AH23" i="49"/>
  <c r="AH21" i="49" s="1"/>
  <c r="AH17" i="49"/>
  <c r="AH16" i="49" s="1"/>
  <c r="AH40" i="49"/>
  <c r="AH38" i="49"/>
  <c r="AH34" i="49"/>
  <c r="AH30" i="49"/>
  <c r="AH28" i="49"/>
  <c r="AH36" i="49"/>
  <c r="AH32" i="49"/>
  <c r="AH31" i="49" s="1"/>
  <c r="AH19" i="49"/>
  <c r="G28" i="49"/>
  <c r="G25" i="49"/>
  <c r="G36" i="49"/>
  <c r="G32" i="49"/>
  <c r="G31" i="49" s="1"/>
  <c r="G22" i="49"/>
  <c r="G19" i="49"/>
  <c r="G20" i="49"/>
  <c r="G40" i="49"/>
  <c r="G39" i="49"/>
  <c r="G37" i="49"/>
  <c r="G35" i="49"/>
  <c r="G33" i="49"/>
  <c r="G26" i="49"/>
  <c r="G29" i="49"/>
  <c r="G38" i="49"/>
  <c r="G23" i="49"/>
  <c r="G17" i="49"/>
  <c r="G16" i="49" s="1"/>
  <c r="G34" i="49"/>
  <c r="G30" i="49"/>
  <c r="AK20" i="49"/>
  <c r="AK17" i="49"/>
  <c r="AK16" i="49" s="1"/>
  <c r="J22" i="49"/>
  <c r="J20" i="49"/>
  <c r="J19" i="49"/>
  <c r="J28" i="49"/>
  <c r="J39" i="49"/>
  <c r="J37" i="49"/>
  <c r="J35" i="49"/>
  <c r="J33" i="49"/>
  <c r="J26" i="49"/>
  <c r="J25" i="49"/>
  <c r="J29" i="49"/>
  <c r="J23" i="49"/>
  <c r="J17" i="49"/>
  <c r="J16" i="49" s="1"/>
  <c r="J40" i="49"/>
  <c r="J36" i="49"/>
  <c r="J32" i="49"/>
  <c r="J31" i="49" s="1"/>
  <c r="J38" i="49"/>
  <c r="J34" i="49"/>
  <c r="J30" i="49"/>
  <c r="Y40" i="49"/>
  <c r="Y38" i="49"/>
  <c r="Y36" i="49"/>
  <c r="Y34" i="49"/>
  <c r="Y32" i="49"/>
  <c r="Y31" i="49" s="1"/>
  <c r="Y30" i="49"/>
  <c r="Y19" i="49"/>
  <c r="Y18" i="49" s="1"/>
  <c r="Y22" i="49"/>
  <c r="Y23" i="49"/>
  <c r="Y28" i="49"/>
  <c r="Y25" i="49"/>
  <c r="Y17" i="49"/>
  <c r="Y16" i="49" s="1"/>
  <c r="Y20" i="49"/>
  <c r="Y29" i="49"/>
  <c r="Y39" i="49"/>
  <c r="Y37" i="49"/>
  <c r="Y35" i="49"/>
  <c r="Y33" i="49"/>
  <c r="Y26" i="49"/>
  <c r="V23" i="49"/>
  <c r="V17" i="49"/>
  <c r="V16" i="49" s="1"/>
  <c r="V29" i="49"/>
  <c r="V40" i="49"/>
  <c r="V38" i="49"/>
  <c r="V36" i="49"/>
  <c r="V34" i="49"/>
  <c r="V32" i="49"/>
  <c r="V31" i="49" s="1"/>
  <c r="V30" i="49"/>
  <c r="V19" i="49"/>
  <c r="V28" i="49"/>
  <c r="V25" i="49"/>
  <c r="V22" i="49"/>
  <c r="V37" i="49"/>
  <c r="V33" i="49"/>
  <c r="V20" i="49"/>
  <c r="V39" i="49"/>
  <c r="V35" i="49"/>
  <c r="V26" i="49"/>
  <c r="AE28" i="49"/>
  <c r="AE25" i="49"/>
  <c r="AE40" i="49"/>
  <c r="AE22" i="49"/>
  <c r="AE38" i="49"/>
  <c r="AE34" i="49"/>
  <c r="AE20" i="49"/>
  <c r="AE30" i="49"/>
  <c r="AE19" i="49"/>
  <c r="AE18" i="49" s="1"/>
  <c r="AE39" i="49"/>
  <c r="AE37" i="49"/>
  <c r="AE35" i="49"/>
  <c r="AE33" i="49"/>
  <c r="AE26" i="49"/>
  <c r="AE29" i="49"/>
  <c r="AE32" i="49"/>
  <c r="AE31" i="49" s="1"/>
  <c r="AE23" i="49"/>
  <c r="AE21" i="49" s="1"/>
  <c r="AE17" i="49"/>
  <c r="AE16" i="49" s="1"/>
  <c r="AE36" i="49"/>
  <c r="D17" i="49"/>
  <c r="D16" i="49" s="1"/>
  <c r="D23" i="49"/>
  <c r="P25" i="49"/>
  <c r="P28" i="49"/>
  <c r="D29" i="49"/>
  <c r="AB29" i="49"/>
  <c r="AB17" i="49"/>
  <c r="AB16" i="49" s="1"/>
  <c r="P22" i="49"/>
  <c r="AB23" i="49"/>
  <c r="P19" i="49"/>
  <c r="P18" i="49" s="1"/>
  <c r="D26" i="49"/>
  <c r="AB26" i="49"/>
  <c r="P30" i="49"/>
  <c r="P32" i="49"/>
  <c r="P31" i="49" s="1"/>
  <c r="D33" i="49"/>
  <c r="AB33" i="49"/>
  <c r="P34" i="49"/>
  <c r="D35" i="49"/>
  <c r="AB35" i="49"/>
  <c r="P36" i="49"/>
  <c r="D37" i="49"/>
  <c r="AB37" i="49"/>
  <c r="P38" i="49"/>
  <c r="D39" i="49"/>
  <c r="AB39" i="49"/>
  <c r="P40" i="49"/>
  <c r="D20" i="49"/>
  <c r="AB20" i="49"/>
  <c r="P17" i="49"/>
  <c r="P16" i="49" s="1"/>
  <c r="D22" i="49"/>
  <c r="AB22" i="49"/>
  <c r="P23" i="49"/>
  <c r="P21" i="49" s="1"/>
  <c r="D25" i="49"/>
  <c r="AB25" i="49"/>
  <c r="D28" i="49"/>
  <c r="AB28" i="49"/>
  <c r="P29" i="49"/>
  <c r="D19" i="49"/>
  <c r="AB19" i="49"/>
  <c r="P26" i="49"/>
  <c r="D30" i="49"/>
  <c r="AB30" i="49"/>
  <c r="D32" i="49"/>
  <c r="D31" i="49" s="1"/>
  <c r="AB32" i="49"/>
  <c r="AB31" i="49" s="1"/>
  <c r="P33" i="49"/>
  <c r="D34" i="49"/>
  <c r="AB34" i="49"/>
  <c r="P35" i="49"/>
  <c r="D36" i="49"/>
  <c r="AB36" i="49"/>
  <c r="P37" i="49"/>
  <c r="D38" i="49"/>
  <c r="AB38" i="49"/>
  <c r="D40" i="48"/>
  <c r="D38" i="48"/>
  <c r="D36" i="48"/>
  <c r="D34" i="48"/>
  <c r="D32" i="48"/>
  <c r="D31" i="48" s="1"/>
  <c r="D30" i="48"/>
  <c r="D19" i="48"/>
  <c r="D28" i="48"/>
  <c r="D25" i="48"/>
  <c r="D22" i="48"/>
  <c r="D20" i="48"/>
  <c r="D39" i="48"/>
  <c r="D37" i="48"/>
  <c r="D35" i="48"/>
  <c r="D33" i="48"/>
  <c r="D26" i="48"/>
  <c r="D29" i="48"/>
  <c r="D23" i="48"/>
  <c r="D21" i="48" s="1"/>
  <c r="D17" i="48"/>
  <c r="D16" i="48" s="1"/>
  <c r="AK20" i="48"/>
  <c r="AK26" i="48"/>
  <c r="AK19" i="48"/>
  <c r="S29" i="48"/>
  <c r="S37" i="48"/>
  <c r="S35" i="48"/>
  <c r="S26" i="48"/>
  <c r="S23" i="48"/>
  <c r="S17" i="48"/>
  <c r="S16" i="48" s="1"/>
  <c r="S39" i="48"/>
  <c r="S40" i="48"/>
  <c r="S38" i="48"/>
  <c r="S36" i="48"/>
  <c r="S34" i="48"/>
  <c r="S32" i="48"/>
  <c r="S31" i="48" s="1"/>
  <c r="S30" i="48"/>
  <c r="S19" i="48"/>
  <c r="S28" i="48"/>
  <c r="S25" i="48"/>
  <c r="S22" i="48"/>
  <c r="S33" i="48"/>
  <c r="S20" i="48"/>
  <c r="V23" i="48"/>
  <c r="V17" i="48"/>
  <c r="V16" i="48" s="1"/>
  <c r="V40" i="48"/>
  <c r="V38" i="48"/>
  <c r="V36" i="48"/>
  <c r="V34" i="48"/>
  <c r="V32" i="48"/>
  <c r="V31" i="48" s="1"/>
  <c r="V30" i="48"/>
  <c r="V19" i="48"/>
  <c r="V28" i="48"/>
  <c r="V25" i="48"/>
  <c r="V22" i="48"/>
  <c r="V29" i="48"/>
  <c r="V20" i="48"/>
  <c r="V39" i="48"/>
  <c r="V37" i="48"/>
  <c r="V35" i="48"/>
  <c r="V33" i="48"/>
  <c r="V26" i="48"/>
  <c r="P26" i="48"/>
  <c r="P32" i="48"/>
  <c r="P31" i="48" s="1"/>
  <c r="G28" i="48"/>
  <c r="G25" i="48"/>
  <c r="G36" i="48"/>
  <c r="G22" i="48"/>
  <c r="G30" i="48"/>
  <c r="G20" i="48"/>
  <c r="G37" i="48"/>
  <c r="G35" i="48"/>
  <c r="G26" i="48"/>
  <c r="G38" i="48"/>
  <c r="G29" i="48"/>
  <c r="G34" i="48"/>
  <c r="G23" i="48"/>
  <c r="G17" i="48"/>
  <c r="G16" i="48" s="1"/>
  <c r="AE28" i="48"/>
  <c r="AE25" i="48"/>
  <c r="AE22" i="48"/>
  <c r="AE38" i="48"/>
  <c r="AE34" i="48"/>
  <c r="AE20" i="48"/>
  <c r="AE39" i="48"/>
  <c r="AE37" i="48"/>
  <c r="AE35" i="48"/>
  <c r="AE33" i="48"/>
  <c r="AE26" i="48"/>
  <c r="AE29" i="48"/>
  <c r="AE23" i="48"/>
  <c r="AE17" i="48"/>
  <c r="AE16" i="48" s="1"/>
  <c r="AE40" i="48"/>
  <c r="AE36" i="48"/>
  <c r="AE30" i="48"/>
  <c r="AE32" i="48"/>
  <c r="AE31" i="48" s="1"/>
  <c r="AE19" i="48"/>
  <c r="AH22" i="48"/>
  <c r="AH28" i="48"/>
  <c r="AH20" i="48"/>
  <c r="AH39" i="48"/>
  <c r="AH37" i="48"/>
  <c r="AH35" i="48"/>
  <c r="AH33" i="48"/>
  <c r="AH26" i="48"/>
  <c r="AH29" i="48"/>
  <c r="AH23" i="48"/>
  <c r="AH21" i="48" s="1"/>
  <c r="AH17" i="48"/>
  <c r="AH16" i="48" s="1"/>
  <c r="AH25" i="48"/>
  <c r="AH24" i="48" s="1"/>
  <c r="AH40" i="48"/>
  <c r="AH38" i="48"/>
  <c r="AH36" i="48"/>
  <c r="AH34" i="48"/>
  <c r="AH32" i="48"/>
  <c r="AH31" i="48" s="1"/>
  <c r="AH30" i="48"/>
  <c r="AH19" i="48"/>
  <c r="AH18" i="48" s="1"/>
  <c r="AB17" i="48"/>
  <c r="AB16" i="48" s="1"/>
  <c r="AB23" i="48"/>
  <c r="Y29" i="48"/>
  <c r="Y26" i="48"/>
  <c r="AB29" i="48"/>
  <c r="Y33" i="48"/>
  <c r="Y35" i="48"/>
  <c r="Y37" i="48"/>
  <c r="Y39" i="48"/>
  <c r="Y20" i="48"/>
  <c r="AB26" i="48"/>
  <c r="AB33" i="48"/>
  <c r="AB35" i="48"/>
  <c r="AB37" i="48"/>
  <c r="AB39" i="48"/>
  <c r="AB20" i="48"/>
  <c r="Y22" i="48"/>
  <c r="Y21" i="48" s="1"/>
  <c r="AB22" i="48"/>
  <c r="Y25" i="48"/>
  <c r="Y24" i="48" s="1"/>
  <c r="Y28" i="48"/>
  <c r="Y19" i="48"/>
  <c r="AB25" i="48"/>
  <c r="AB24" i="48" s="1"/>
  <c r="M26" i="48"/>
  <c r="AB28" i="48"/>
  <c r="Y30" i="48"/>
  <c r="Y32" i="48"/>
  <c r="Y31" i="48" s="1"/>
  <c r="Y34" i="48"/>
  <c r="Y36" i="48"/>
  <c r="Y38" i="48"/>
  <c r="AB19" i="48"/>
  <c r="AB30" i="48"/>
  <c r="AB32" i="48"/>
  <c r="AB31" i="48" s="1"/>
  <c r="AB34" i="48"/>
  <c r="AB36" i="48"/>
  <c r="AB38" i="48"/>
  <c r="AE28" i="47"/>
  <c r="AE40" i="47"/>
  <c r="AE20" i="47"/>
  <c r="AE38" i="47"/>
  <c r="AE36" i="47"/>
  <c r="AE34" i="47"/>
  <c r="AE39" i="47"/>
  <c r="AE37" i="47"/>
  <c r="AE33" i="47"/>
  <c r="AE26" i="47"/>
  <c r="AE29" i="47"/>
  <c r="AE23" i="47"/>
  <c r="AE30" i="47"/>
  <c r="V23" i="47"/>
  <c r="V21" i="47" s="1"/>
  <c r="V17" i="47"/>
  <c r="V16" i="47" s="1"/>
  <c r="V26" i="47"/>
  <c r="V40" i="47"/>
  <c r="V38" i="47"/>
  <c r="V36" i="47"/>
  <c r="V34" i="47"/>
  <c r="V32" i="47"/>
  <c r="V31" i="47" s="1"/>
  <c r="V30" i="47"/>
  <c r="V19" i="47"/>
  <c r="V39" i="47"/>
  <c r="V29" i="47"/>
  <c r="V28" i="47"/>
  <c r="V27" i="47" s="1"/>
  <c r="V25" i="47"/>
  <c r="V22" i="47"/>
  <c r="V20" i="47"/>
  <c r="V37" i="47"/>
  <c r="V35" i="47"/>
  <c r="V33" i="47"/>
  <c r="G34" i="47"/>
  <c r="G35" i="47"/>
  <c r="G36" i="47"/>
  <c r="AK20" i="47"/>
  <c r="AK26" i="47"/>
  <c r="AK29" i="47"/>
  <c r="AK27" i="47" s="1"/>
  <c r="AK25" i="47"/>
  <c r="AK17" i="47"/>
  <c r="AK16" i="47" s="1"/>
  <c r="AK40" i="47"/>
  <c r="AK19" i="47"/>
  <c r="S29" i="47"/>
  <c r="S39" i="47"/>
  <c r="S37" i="47"/>
  <c r="S35" i="47"/>
  <c r="S23" i="47"/>
  <c r="S17" i="47"/>
  <c r="S16" i="47" s="1"/>
  <c r="S20" i="47"/>
  <c r="S40" i="47"/>
  <c r="S38" i="47"/>
  <c r="S36" i="47"/>
  <c r="S34" i="47"/>
  <c r="S32" i="47"/>
  <c r="S31" i="47" s="1"/>
  <c r="S30" i="47"/>
  <c r="S19" i="47"/>
  <c r="S28" i="47"/>
  <c r="S25" i="47"/>
  <c r="S22" i="47"/>
  <c r="S33" i="47"/>
  <c r="S26" i="47"/>
  <c r="AH22" i="47"/>
  <c r="AH38" i="47"/>
  <c r="AH20" i="47"/>
  <c r="AH32" i="47"/>
  <c r="AH31" i="47" s="1"/>
  <c r="AH19" i="47"/>
  <c r="AH39" i="47"/>
  <c r="AH37" i="47"/>
  <c r="AH35" i="47"/>
  <c r="AH33" i="47"/>
  <c r="AH26" i="47"/>
  <c r="AH30" i="47"/>
  <c r="AH25" i="47"/>
  <c r="AH29" i="47"/>
  <c r="AH40" i="47"/>
  <c r="AH23" i="47"/>
  <c r="AH17" i="47"/>
  <c r="AH16" i="47" s="1"/>
  <c r="AH36" i="47"/>
  <c r="AH34" i="47"/>
  <c r="AH28" i="47"/>
  <c r="M19" i="47"/>
  <c r="M18" i="47" s="1"/>
  <c r="P25" i="47"/>
  <c r="Y26" i="47"/>
  <c r="P28" i="47"/>
  <c r="D29" i="47"/>
  <c r="AB29" i="47"/>
  <c r="M30" i="47"/>
  <c r="M32" i="47"/>
  <c r="M31" i="47" s="1"/>
  <c r="Y33" i="47"/>
  <c r="M34" i="47"/>
  <c r="Y35" i="47"/>
  <c r="M36" i="47"/>
  <c r="Y37" i="47"/>
  <c r="M38" i="47"/>
  <c r="Y39" i="47"/>
  <c r="M40" i="47"/>
  <c r="P19" i="47"/>
  <c r="P18" i="47" s="1"/>
  <c r="Y20" i="47"/>
  <c r="D26" i="47"/>
  <c r="AB26" i="47"/>
  <c r="P30" i="47"/>
  <c r="P32" i="47"/>
  <c r="P31" i="47" s="1"/>
  <c r="AB33" i="47"/>
  <c r="P34" i="47"/>
  <c r="D35" i="47"/>
  <c r="AB35" i="47"/>
  <c r="P36" i="47"/>
  <c r="D37" i="47"/>
  <c r="AB37" i="47"/>
  <c r="P38" i="47"/>
  <c r="D39" i="47"/>
  <c r="AB39" i="47"/>
  <c r="P40" i="47"/>
  <c r="M17" i="47"/>
  <c r="M16" i="47" s="1"/>
  <c r="AB20" i="47"/>
  <c r="Y22" i="47"/>
  <c r="Y21" i="47" s="1"/>
  <c r="M23" i="47"/>
  <c r="AB17" i="47"/>
  <c r="AB16" i="47" s="1"/>
  <c r="D23" i="47"/>
  <c r="P17" i="47"/>
  <c r="P16" i="47" s="1"/>
  <c r="AB22" i="47"/>
  <c r="P23" i="47"/>
  <c r="Y25" i="47"/>
  <c r="Y28" i="47"/>
  <c r="M29" i="47"/>
  <c r="P22" i="47"/>
  <c r="AB23" i="47"/>
  <c r="Y19" i="47"/>
  <c r="D25" i="47"/>
  <c r="AB25" i="47"/>
  <c r="M26" i="47"/>
  <c r="D28" i="47"/>
  <c r="AB28" i="47"/>
  <c r="P29" i="47"/>
  <c r="Y30" i="47"/>
  <c r="Y32" i="47"/>
  <c r="Y31" i="47" s="1"/>
  <c r="M33" i="47"/>
  <c r="Y34" i="47"/>
  <c r="M35" i="47"/>
  <c r="Y36" i="47"/>
  <c r="M37" i="47"/>
  <c r="Y38" i="47"/>
  <c r="M39" i="47"/>
  <c r="D19" i="47"/>
  <c r="AB19" i="47"/>
  <c r="P26" i="47"/>
  <c r="D30" i="47"/>
  <c r="AB30" i="47"/>
  <c r="D32" i="47"/>
  <c r="D31" i="47" s="1"/>
  <c r="AB32" i="47"/>
  <c r="AB31" i="47" s="1"/>
  <c r="P33" i="47"/>
  <c r="D34" i="47"/>
  <c r="AB34" i="47"/>
  <c r="P35" i="47"/>
  <c r="D36" i="47"/>
  <c r="AB36" i="47"/>
  <c r="P37" i="47"/>
  <c r="D38" i="47"/>
  <c r="AB38" i="47"/>
  <c r="AB40" i="46"/>
  <c r="AB38" i="46"/>
  <c r="AB36" i="46"/>
  <c r="AB34" i="46"/>
  <c r="AB32" i="46"/>
  <c r="AB31" i="46" s="1"/>
  <c r="AB30" i="46"/>
  <c r="AB19" i="46"/>
  <c r="AB29" i="46"/>
  <c r="AB28" i="46"/>
  <c r="AB25" i="46"/>
  <c r="AB22" i="46"/>
  <c r="AB20" i="46"/>
  <c r="AB39" i="46"/>
  <c r="AB37" i="46"/>
  <c r="AB35" i="46"/>
  <c r="AB33" i="46"/>
  <c r="AB26" i="46"/>
  <c r="AB23" i="46"/>
  <c r="AB17" i="46"/>
  <c r="AB16" i="46" s="1"/>
  <c r="G35" i="46"/>
  <c r="G34" i="46"/>
  <c r="AE28" i="46"/>
  <c r="AE25" i="46"/>
  <c r="AE22" i="46"/>
  <c r="AE20" i="46"/>
  <c r="AE19" i="46"/>
  <c r="AE18" i="46" s="1"/>
  <c r="AE39" i="46"/>
  <c r="AE37" i="46"/>
  <c r="AE35" i="46"/>
  <c r="AE33" i="46"/>
  <c r="AE26" i="46"/>
  <c r="AE23" i="46"/>
  <c r="AE21" i="46" s="1"/>
  <c r="AE29" i="46"/>
  <c r="AE17" i="46"/>
  <c r="AE16" i="46" s="1"/>
  <c r="AE40" i="46"/>
  <c r="AE38" i="46"/>
  <c r="AE36" i="46"/>
  <c r="AE34" i="46"/>
  <c r="AE32" i="46"/>
  <c r="AE31" i="46" s="1"/>
  <c r="AE30" i="46"/>
  <c r="AH22" i="46"/>
  <c r="AH20" i="46"/>
  <c r="AH39" i="46"/>
  <c r="AH37" i="46"/>
  <c r="AH35" i="46"/>
  <c r="AH33" i="46"/>
  <c r="AH26" i="46"/>
  <c r="AH29" i="46"/>
  <c r="AH23" i="46"/>
  <c r="AH21" i="46" s="1"/>
  <c r="AH17" i="46"/>
  <c r="AH16" i="46" s="1"/>
  <c r="AH40" i="46"/>
  <c r="AH38" i="46"/>
  <c r="AH36" i="46"/>
  <c r="AH34" i="46"/>
  <c r="AH32" i="46"/>
  <c r="AH31" i="46" s="1"/>
  <c r="AH30" i="46"/>
  <c r="AH19" i="46"/>
  <c r="AH28" i="46"/>
  <c r="AH25" i="46"/>
  <c r="D40" i="46"/>
  <c r="D19" i="46"/>
  <c r="D20" i="46"/>
  <c r="D37" i="46"/>
  <c r="D35" i="46"/>
  <c r="D26" i="46"/>
  <c r="P39" i="46"/>
  <c r="P37" i="46"/>
  <c r="P35" i="46"/>
  <c r="P33" i="46"/>
  <c r="P26" i="46"/>
  <c r="P29" i="46"/>
  <c r="P28" i="46"/>
  <c r="P23" i="46"/>
  <c r="P21" i="46" s="1"/>
  <c r="P17" i="46"/>
  <c r="P16" i="46" s="1"/>
  <c r="P25" i="46"/>
  <c r="P24" i="46" s="1"/>
  <c r="P20" i="46"/>
  <c r="P40" i="46"/>
  <c r="P38" i="46"/>
  <c r="P36" i="46"/>
  <c r="P34" i="46"/>
  <c r="P32" i="46"/>
  <c r="P31" i="46" s="1"/>
  <c r="P30" i="46"/>
  <c r="P19" i="46"/>
  <c r="P18" i="46" s="1"/>
  <c r="P22" i="46"/>
  <c r="AK29" i="46"/>
  <c r="AK27" i="46" s="1"/>
  <c r="AK17" i="46"/>
  <c r="AK16" i="46" s="1"/>
  <c r="AK40" i="46"/>
  <c r="AK19" i="46"/>
  <c r="S36" i="46"/>
  <c r="S20" i="46"/>
  <c r="V23" i="46"/>
  <c r="V21" i="46" s="1"/>
  <c r="V17" i="46"/>
  <c r="V16" i="46" s="1"/>
  <c r="V20" i="46"/>
  <c r="V40" i="46"/>
  <c r="V38" i="46"/>
  <c r="V36" i="46"/>
  <c r="V34" i="46"/>
  <c r="V32" i="46"/>
  <c r="V31" i="46" s="1"/>
  <c r="V30" i="46"/>
  <c r="V19" i="46"/>
  <c r="V28" i="46"/>
  <c r="V25" i="46"/>
  <c r="V22" i="46"/>
  <c r="V39" i="46"/>
  <c r="V37" i="46"/>
  <c r="V35" i="46"/>
  <c r="V33" i="46"/>
  <c r="V26" i="46"/>
  <c r="V29" i="46"/>
  <c r="J39" i="46"/>
  <c r="J35" i="46"/>
  <c r="J26" i="46"/>
  <c r="J40" i="46"/>
  <c r="J36" i="46"/>
  <c r="J32" i="46"/>
  <c r="J31" i="46" s="1"/>
  <c r="J25" i="46"/>
  <c r="Y29" i="46"/>
  <c r="Y20" i="46"/>
  <c r="Y18" i="46" s="1"/>
  <c r="Y22" i="46"/>
  <c r="Y21" i="46" s="1"/>
  <c r="Y25" i="46"/>
  <c r="Y24" i="46" s="1"/>
  <c r="Y28" i="46"/>
  <c r="Y30" i="46"/>
  <c r="Y32" i="46"/>
  <c r="Y31" i="46" s="1"/>
  <c r="Y34" i="46"/>
  <c r="Y36" i="46"/>
  <c r="Y38" i="46"/>
  <c r="M20" i="45"/>
  <c r="M35" i="45"/>
  <c r="M29" i="45"/>
  <c r="M23" i="45"/>
  <c r="M38" i="45"/>
  <c r="M32" i="45"/>
  <c r="M31" i="45" s="1"/>
  <c r="M30" i="45"/>
  <c r="S29" i="45"/>
  <c r="S37" i="45"/>
  <c r="S23" i="45"/>
  <c r="S17" i="45"/>
  <c r="S16" i="45" s="1"/>
  <c r="S33" i="45"/>
  <c r="S40" i="45"/>
  <c r="S38" i="45"/>
  <c r="S36" i="45"/>
  <c r="S34" i="45"/>
  <c r="S32" i="45"/>
  <c r="S31" i="45" s="1"/>
  <c r="S30" i="45"/>
  <c r="S19" i="45"/>
  <c r="S20" i="45"/>
  <c r="S28" i="45"/>
  <c r="S25" i="45"/>
  <c r="S35" i="45"/>
  <c r="S22" i="45"/>
  <c r="S39" i="45"/>
  <c r="S26" i="45"/>
  <c r="G28" i="45"/>
  <c r="G25" i="45"/>
  <c r="G40" i="45"/>
  <c r="G32" i="45"/>
  <c r="G31" i="45" s="1"/>
  <c r="G30" i="45"/>
  <c r="G22" i="45"/>
  <c r="G20" i="45"/>
  <c r="G39" i="45"/>
  <c r="G37" i="45"/>
  <c r="G35" i="45"/>
  <c r="G33" i="45"/>
  <c r="G26" i="45"/>
  <c r="G36" i="45"/>
  <c r="G29" i="45"/>
  <c r="G38" i="45"/>
  <c r="G34" i="45"/>
  <c r="G23" i="45"/>
  <c r="G17" i="45"/>
  <c r="G16" i="45" s="1"/>
  <c r="G19" i="45"/>
  <c r="AK20" i="45"/>
  <c r="AK26" i="45"/>
  <c r="AK29" i="45"/>
  <c r="AK27" i="45" s="1"/>
  <c r="AK17" i="45"/>
  <c r="AK16" i="45" s="1"/>
  <c r="AK25" i="45"/>
  <c r="AK40" i="45"/>
  <c r="AK19" i="45"/>
  <c r="AK18" i="45" s="1"/>
  <c r="V23" i="45"/>
  <c r="V17" i="45"/>
  <c r="V16" i="45" s="1"/>
  <c r="V37" i="45"/>
  <c r="V35" i="45"/>
  <c r="V26" i="45"/>
  <c r="V39" i="45"/>
  <c r="V29" i="45"/>
  <c r="V40" i="45"/>
  <c r="V38" i="45"/>
  <c r="V36" i="45"/>
  <c r="V34" i="45"/>
  <c r="V32" i="45"/>
  <c r="V31" i="45" s="1"/>
  <c r="V30" i="45"/>
  <c r="V19" i="45"/>
  <c r="V28" i="45"/>
  <c r="V27" i="45" s="1"/>
  <c r="V25" i="45"/>
  <c r="V24" i="45" s="1"/>
  <c r="V22" i="45"/>
  <c r="V33" i="45"/>
  <c r="V20" i="45"/>
  <c r="J22" i="45"/>
  <c r="J34" i="45"/>
  <c r="J19" i="45"/>
  <c r="J20" i="45"/>
  <c r="J30" i="45"/>
  <c r="J39" i="45"/>
  <c r="J37" i="45"/>
  <c r="J35" i="45"/>
  <c r="J33" i="45"/>
  <c r="J26" i="45"/>
  <c r="J29" i="45"/>
  <c r="J40" i="45"/>
  <c r="J36" i="45"/>
  <c r="J25" i="45"/>
  <c r="J23" i="45"/>
  <c r="J17" i="45"/>
  <c r="J16" i="45" s="1"/>
  <c r="J28" i="45"/>
  <c r="J38" i="45"/>
  <c r="J32" i="45"/>
  <c r="J31" i="45" s="1"/>
  <c r="Y32" i="45"/>
  <c r="Y31" i="45" s="1"/>
  <c r="Y17" i="45"/>
  <c r="Y16" i="45" s="1"/>
  <c r="AH22" i="45"/>
  <c r="AH38" i="45"/>
  <c r="AH20" i="45"/>
  <c r="AH25" i="45"/>
  <c r="AH39" i="45"/>
  <c r="AH37" i="45"/>
  <c r="AH35" i="45"/>
  <c r="AH33" i="45"/>
  <c r="AH26" i="45"/>
  <c r="AH29" i="45"/>
  <c r="AH32" i="45"/>
  <c r="AH31" i="45" s="1"/>
  <c r="AH23" i="45"/>
  <c r="AH17" i="45"/>
  <c r="AH16" i="45" s="1"/>
  <c r="AH40" i="45"/>
  <c r="AH36" i="45"/>
  <c r="AH30" i="45"/>
  <c r="AH34" i="45"/>
  <c r="AH19" i="45"/>
  <c r="AH28" i="45"/>
  <c r="AE28" i="45"/>
  <c r="AE25" i="45"/>
  <c r="AE24" i="45" s="1"/>
  <c r="AE36" i="45"/>
  <c r="AE34" i="45"/>
  <c r="AE22" i="45"/>
  <c r="AE38" i="45"/>
  <c r="AE20" i="45"/>
  <c r="AE39" i="45"/>
  <c r="AE37" i="45"/>
  <c r="AE35" i="45"/>
  <c r="AE33" i="45"/>
  <c r="AE26" i="45"/>
  <c r="AE29" i="45"/>
  <c r="AE40" i="45"/>
  <c r="AE30" i="45"/>
  <c r="AE19" i="45"/>
  <c r="AE23" i="45"/>
  <c r="AE17" i="45"/>
  <c r="AE16" i="45" s="1"/>
  <c r="AE32" i="45"/>
  <c r="AE31" i="45" s="1"/>
  <c r="P25" i="45"/>
  <c r="P28" i="45"/>
  <c r="D29" i="45"/>
  <c r="AB29" i="45"/>
  <c r="D17" i="45"/>
  <c r="D16" i="45" s="1"/>
  <c r="D23" i="45"/>
  <c r="P19" i="45"/>
  <c r="P18" i="45" s="1"/>
  <c r="D26" i="45"/>
  <c r="AB26" i="45"/>
  <c r="P30" i="45"/>
  <c r="P32" i="45"/>
  <c r="P31" i="45" s="1"/>
  <c r="D33" i="45"/>
  <c r="AB33" i="45"/>
  <c r="P34" i="45"/>
  <c r="D35" i="45"/>
  <c r="AB35" i="45"/>
  <c r="P36" i="45"/>
  <c r="D37" i="45"/>
  <c r="AB37" i="45"/>
  <c r="P38" i="45"/>
  <c r="D39" i="45"/>
  <c r="AB39" i="45"/>
  <c r="P40" i="45"/>
  <c r="AB17" i="45"/>
  <c r="AB16" i="45" s="1"/>
  <c r="AB23" i="45"/>
  <c r="D20" i="45"/>
  <c r="AB20" i="45"/>
  <c r="P17" i="45"/>
  <c r="P16" i="45" s="1"/>
  <c r="D22" i="45"/>
  <c r="AB22" i="45"/>
  <c r="P23" i="45"/>
  <c r="P21" i="45" s="1"/>
  <c r="D25" i="45"/>
  <c r="D24" i="45" s="1"/>
  <c r="AB25" i="45"/>
  <c r="AB24" i="45" s="1"/>
  <c r="D28" i="45"/>
  <c r="AB28" i="45"/>
  <c r="P29" i="45"/>
  <c r="P22" i="45"/>
  <c r="D19" i="45"/>
  <c r="AB19" i="45"/>
  <c r="AB18" i="45" s="1"/>
  <c r="P26" i="45"/>
  <c r="D30" i="45"/>
  <c r="AB30" i="45"/>
  <c r="D32" i="45"/>
  <c r="D31" i="45" s="1"/>
  <c r="AB32" i="45"/>
  <c r="AB31" i="45" s="1"/>
  <c r="P33" i="45"/>
  <c r="D34" i="45"/>
  <c r="AB34" i="45"/>
  <c r="P35" i="45"/>
  <c r="D36" i="45"/>
  <c r="AB36" i="45"/>
  <c r="P37" i="45"/>
  <c r="D38" i="45"/>
  <c r="AB38" i="45"/>
  <c r="AE28" i="44"/>
  <c r="AE25" i="44"/>
  <c r="AE32" i="44"/>
  <c r="AE31" i="44" s="1"/>
  <c r="AE22" i="44"/>
  <c r="AE34" i="44"/>
  <c r="AE19" i="44"/>
  <c r="AE20" i="44"/>
  <c r="AE38" i="44"/>
  <c r="AE39" i="44"/>
  <c r="AE37" i="44"/>
  <c r="AE35" i="44"/>
  <c r="AE33" i="44"/>
  <c r="AE26" i="44"/>
  <c r="AE30" i="44"/>
  <c r="AE29" i="44"/>
  <c r="AE23" i="44"/>
  <c r="AE17" i="44"/>
  <c r="AE16" i="44" s="1"/>
  <c r="AE40" i="44"/>
  <c r="AE36" i="44"/>
  <c r="J22" i="44"/>
  <c r="J25" i="44"/>
  <c r="J20" i="44"/>
  <c r="J39" i="44"/>
  <c r="J37" i="44"/>
  <c r="J35" i="44"/>
  <c r="J33" i="44"/>
  <c r="J26" i="44"/>
  <c r="J29" i="44"/>
  <c r="J23" i="44"/>
  <c r="J17" i="44"/>
  <c r="J16" i="44" s="1"/>
  <c r="J28" i="44"/>
  <c r="J40" i="44"/>
  <c r="J38" i="44"/>
  <c r="J36" i="44"/>
  <c r="J34" i="44"/>
  <c r="J32" i="44"/>
  <c r="J31" i="44" s="1"/>
  <c r="J30" i="44"/>
  <c r="J19" i="44"/>
  <c r="J18" i="44" s="1"/>
  <c r="AH22" i="44"/>
  <c r="AH28" i="44"/>
  <c r="AH20" i="44"/>
  <c r="AH39" i="44"/>
  <c r="AH37" i="44"/>
  <c r="AH35" i="44"/>
  <c r="AH33" i="44"/>
  <c r="AH26" i="44"/>
  <c r="AH29" i="44"/>
  <c r="AH23" i="44"/>
  <c r="AH17" i="44"/>
  <c r="AH16" i="44" s="1"/>
  <c r="AH40" i="44"/>
  <c r="AH38" i="44"/>
  <c r="AH36" i="44"/>
  <c r="AH34" i="44"/>
  <c r="AH32" i="44"/>
  <c r="AH31" i="44" s="1"/>
  <c r="AH30" i="44"/>
  <c r="AH19" i="44"/>
  <c r="AH25" i="44"/>
  <c r="M18" i="44"/>
  <c r="V23" i="44"/>
  <c r="V17" i="44"/>
  <c r="V16" i="44" s="1"/>
  <c r="V40" i="44"/>
  <c r="V38" i="44"/>
  <c r="V36" i="44"/>
  <c r="V34" i="44"/>
  <c r="V32" i="44"/>
  <c r="V31" i="44" s="1"/>
  <c r="V30" i="44"/>
  <c r="V19" i="44"/>
  <c r="V18" i="44" s="1"/>
  <c r="V28" i="44"/>
  <c r="V25" i="44"/>
  <c r="V24" i="44" s="1"/>
  <c r="V22" i="44"/>
  <c r="V20" i="44"/>
  <c r="V39" i="44"/>
  <c r="V37" i="44"/>
  <c r="V35" i="44"/>
  <c r="V33" i="44"/>
  <c r="V26" i="44"/>
  <c r="V29" i="44"/>
  <c r="G28" i="44"/>
  <c r="G25" i="44"/>
  <c r="G36" i="44"/>
  <c r="G22" i="44"/>
  <c r="G32" i="44"/>
  <c r="G31" i="44" s="1"/>
  <c r="G20" i="44"/>
  <c r="G39" i="44"/>
  <c r="G37" i="44"/>
  <c r="G35" i="44"/>
  <c r="G33" i="44"/>
  <c r="G26" i="44"/>
  <c r="G38" i="44"/>
  <c r="G19" i="44"/>
  <c r="G29" i="44"/>
  <c r="G40" i="44"/>
  <c r="G23" i="44"/>
  <c r="G17" i="44"/>
  <c r="G16" i="44" s="1"/>
  <c r="G34" i="44"/>
  <c r="G30" i="44"/>
  <c r="AK20" i="44"/>
  <c r="AK26" i="44"/>
  <c r="AK29" i="44"/>
  <c r="AK27" i="44" s="1"/>
  <c r="AK17" i="44"/>
  <c r="AK16" i="44" s="1"/>
  <c r="AK40" i="44"/>
  <c r="AK19" i="44"/>
  <c r="AK25" i="44"/>
  <c r="S23" i="44"/>
  <c r="S32" i="44"/>
  <c r="S31" i="44" s="1"/>
  <c r="S20" i="44"/>
  <c r="D17" i="44"/>
  <c r="D16" i="44" s="1"/>
  <c r="AB17" i="44"/>
  <c r="AB16" i="44" s="1"/>
  <c r="P22" i="44"/>
  <c r="D23" i="44"/>
  <c r="AB23" i="44"/>
  <c r="M25" i="44"/>
  <c r="M28" i="44"/>
  <c r="Y29" i="44"/>
  <c r="P25" i="44"/>
  <c r="Y26" i="44"/>
  <c r="P28" i="44"/>
  <c r="D29" i="44"/>
  <c r="AB29" i="44"/>
  <c r="M30" i="44"/>
  <c r="M32" i="44"/>
  <c r="M31" i="44" s="1"/>
  <c r="Y33" i="44"/>
  <c r="M34" i="44"/>
  <c r="Y35" i="44"/>
  <c r="M36" i="44"/>
  <c r="Y37" i="44"/>
  <c r="M38" i="44"/>
  <c r="Y39" i="44"/>
  <c r="M40" i="44"/>
  <c r="P19" i="44"/>
  <c r="P18" i="44" s="1"/>
  <c r="Y20" i="44"/>
  <c r="Y18" i="44" s="1"/>
  <c r="D26" i="44"/>
  <c r="AB26" i="44"/>
  <c r="P30" i="44"/>
  <c r="P32" i="44"/>
  <c r="P31" i="44" s="1"/>
  <c r="D33" i="44"/>
  <c r="AB33" i="44"/>
  <c r="P34" i="44"/>
  <c r="D35" i="44"/>
  <c r="AB35" i="44"/>
  <c r="P36" i="44"/>
  <c r="D37" i="44"/>
  <c r="AB37" i="44"/>
  <c r="P38" i="44"/>
  <c r="D39" i="44"/>
  <c r="AB39" i="44"/>
  <c r="P40" i="44"/>
  <c r="M17" i="44"/>
  <c r="M16" i="44" s="1"/>
  <c r="D20" i="44"/>
  <c r="AB20" i="44"/>
  <c r="Y22" i="44"/>
  <c r="Y21" i="44" s="1"/>
  <c r="M23" i="44"/>
  <c r="P17" i="44"/>
  <c r="P16" i="44" s="1"/>
  <c r="D22" i="44"/>
  <c r="AB22" i="44"/>
  <c r="P23" i="44"/>
  <c r="Y25" i="44"/>
  <c r="Y24" i="44" s="1"/>
  <c r="Y28" i="44"/>
  <c r="M29" i="44"/>
  <c r="D25" i="44"/>
  <c r="AB25" i="44"/>
  <c r="M26" i="44"/>
  <c r="D28" i="44"/>
  <c r="AB28" i="44"/>
  <c r="P29" i="44"/>
  <c r="Y30" i="44"/>
  <c r="Y32" i="44"/>
  <c r="Y31" i="44" s="1"/>
  <c r="M33" i="44"/>
  <c r="Y34" i="44"/>
  <c r="M35" i="44"/>
  <c r="Y36" i="44"/>
  <c r="M37" i="44"/>
  <c r="Y38" i="44"/>
  <c r="M39" i="44"/>
  <c r="D19" i="44"/>
  <c r="AB19" i="44"/>
  <c r="AB18" i="44" s="1"/>
  <c r="P26" i="44"/>
  <c r="D30" i="44"/>
  <c r="AB30" i="44"/>
  <c r="D32" i="44"/>
  <c r="D31" i="44" s="1"/>
  <c r="AB32" i="44"/>
  <c r="AB31" i="44" s="1"/>
  <c r="P33" i="44"/>
  <c r="D34" i="44"/>
  <c r="AB34" i="44"/>
  <c r="P35" i="44"/>
  <c r="D36" i="44"/>
  <c r="AB36" i="44"/>
  <c r="P37" i="44"/>
  <c r="D38" i="44"/>
  <c r="AB38" i="44"/>
  <c r="AE25" i="43"/>
  <c r="AE22" i="43"/>
  <c r="AE20" i="43"/>
  <c r="AE35" i="43"/>
  <c r="AE26" i="43"/>
  <c r="AE29" i="43"/>
  <c r="AE40" i="43"/>
  <c r="AH22" i="43"/>
  <c r="AH40" i="43"/>
  <c r="AH20" i="43"/>
  <c r="AH32" i="43"/>
  <c r="AH31" i="43" s="1"/>
  <c r="AH19" i="43"/>
  <c r="AH39" i="43"/>
  <c r="AH37" i="43"/>
  <c r="AH35" i="43"/>
  <c r="AH33" i="43"/>
  <c r="AH26" i="43"/>
  <c r="AH38" i="43"/>
  <c r="AH30" i="43"/>
  <c r="AH29" i="43"/>
  <c r="AH34" i="43"/>
  <c r="AH28" i="43"/>
  <c r="AH27" i="43" s="1"/>
  <c r="AH23" i="43"/>
  <c r="AH17" i="43"/>
  <c r="AH16" i="43" s="1"/>
  <c r="AH36" i="43"/>
  <c r="AH25" i="43"/>
  <c r="AH24" i="43" s="1"/>
  <c r="AK26" i="43"/>
  <c r="AK29" i="43"/>
  <c r="AK27" i="43" s="1"/>
  <c r="S29" i="43"/>
  <c r="S35" i="43"/>
  <c r="S23" i="43"/>
  <c r="S17" i="43"/>
  <c r="S16" i="43" s="1"/>
  <c r="S37" i="43"/>
  <c r="S26" i="43"/>
  <c r="S40" i="43"/>
  <c r="S38" i="43"/>
  <c r="S36" i="43"/>
  <c r="S34" i="43"/>
  <c r="S32" i="43"/>
  <c r="S31" i="43" s="1"/>
  <c r="S30" i="43"/>
  <c r="S19" i="43"/>
  <c r="S39" i="43"/>
  <c r="S33" i="43"/>
  <c r="S28" i="43"/>
  <c r="S25" i="43"/>
  <c r="S20" i="43"/>
  <c r="S22" i="43"/>
  <c r="J40" i="43"/>
  <c r="J25" i="43"/>
  <c r="J29" i="43"/>
  <c r="V23" i="43"/>
  <c r="V17" i="43"/>
  <c r="V16" i="43" s="1"/>
  <c r="V35" i="43"/>
  <c r="V26" i="43"/>
  <c r="V40" i="43"/>
  <c r="V38" i="43"/>
  <c r="V36" i="43"/>
  <c r="V34" i="43"/>
  <c r="V32" i="43"/>
  <c r="V31" i="43" s="1"/>
  <c r="V30" i="43"/>
  <c r="V19" i="43"/>
  <c r="V37" i="43"/>
  <c r="V29" i="43"/>
  <c r="V28" i="43"/>
  <c r="V25" i="43"/>
  <c r="V22" i="43"/>
  <c r="V39" i="43"/>
  <c r="V20" i="43"/>
  <c r="V33" i="43"/>
  <c r="P22" i="43"/>
  <c r="P25" i="43"/>
  <c r="P28" i="43"/>
  <c r="D29" i="43"/>
  <c r="AB29" i="43"/>
  <c r="Y33" i="43"/>
  <c r="M34" i="43"/>
  <c r="Y35" i="43"/>
  <c r="Y37" i="43"/>
  <c r="Y39" i="43"/>
  <c r="M40" i="43"/>
  <c r="P19" i="43"/>
  <c r="P18" i="43" s="1"/>
  <c r="Y20" i="43"/>
  <c r="D26" i="43"/>
  <c r="AB26" i="43"/>
  <c r="P30" i="43"/>
  <c r="P32" i="43"/>
  <c r="P31" i="43" s="1"/>
  <c r="D33" i="43"/>
  <c r="AB33" i="43"/>
  <c r="P34" i="43"/>
  <c r="D35" i="43"/>
  <c r="AB35" i="43"/>
  <c r="P36" i="43"/>
  <c r="D37" i="43"/>
  <c r="AB37" i="43"/>
  <c r="P38" i="43"/>
  <c r="D39" i="43"/>
  <c r="AB39" i="43"/>
  <c r="P40" i="43"/>
  <c r="D20" i="43"/>
  <c r="AB20" i="43"/>
  <c r="Y22" i="43"/>
  <c r="AB17" i="43"/>
  <c r="AB16" i="43" s="1"/>
  <c r="P17" i="43"/>
  <c r="P16" i="43" s="1"/>
  <c r="D22" i="43"/>
  <c r="AB22" i="43"/>
  <c r="P23" i="43"/>
  <c r="Y25" i="43"/>
  <c r="Y28" i="43"/>
  <c r="D17" i="43"/>
  <c r="D16" i="43" s="1"/>
  <c r="AB23" i="43"/>
  <c r="Y19" i="43"/>
  <c r="Y18" i="43" s="1"/>
  <c r="D25" i="43"/>
  <c r="D24" i="43" s="1"/>
  <c r="AB25" i="43"/>
  <c r="AB24" i="43" s="1"/>
  <c r="D28" i="43"/>
  <c r="AB28" i="43"/>
  <c r="P29" i="43"/>
  <c r="Y30" i="43"/>
  <c r="Y32" i="43"/>
  <c r="Y31" i="43" s="1"/>
  <c r="M33" i="43"/>
  <c r="Y34" i="43"/>
  <c r="Y36" i="43"/>
  <c r="Y38" i="43"/>
  <c r="D23" i="43"/>
  <c r="D21" i="43" s="1"/>
  <c r="D19" i="43"/>
  <c r="AB19" i="43"/>
  <c r="P26" i="43"/>
  <c r="D30" i="43"/>
  <c r="AB30" i="43"/>
  <c r="D32" i="43"/>
  <c r="D31" i="43" s="1"/>
  <c r="AB32" i="43"/>
  <c r="AB31" i="43" s="1"/>
  <c r="P33" i="43"/>
  <c r="D34" i="43"/>
  <c r="AB34" i="43"/>
  <c r="P35" i="43"/>
  <c r="D36" i="43"/>
  <c r="AB36" i="43"/>
  <c r="P37" i="43"/>
  <c r="D38" i="43"/>
  <c r="AB38" i="43"/>
  <c r="G28" i="42"/>
  <c r="G25" i="42"/>
  <c r="G38" i="42"/>
  <c r="G30" i="42"/>
  <c r="G19" i="42"/>
  <c r="G22" i="42"/>
  <c r="G39" i="42"/>
  <c r="G36" i="42"/>
  <c r="G20" i="42"/>
  <c r="G37" i="42"/>
  <c r="G35" i="42"/>
  <c r="G33" i="42"/>
  <c r="G26" i="42"/>
  <c r="G32" i="42"/>
  <c r="G31" i="42" s="1"/>
  <c r="G29" i="42"/>
  <c r="G23" i="42"/>
  <c r="G17" i="42"/>
  <c r="G16" i="42" s="1"/>
  <c r="G40" i="42"/>
  <c r="G34" i="42"/>
  <c r="S29" i="42"/>
  <c r="S38" i="42"/>
  <c r="S35" i="42"/>
  <c r="S36" i="42"/>
  <c r="S34" i="42"/>
  <c r="S32" i="42"/>
  <c r="S31" i="42" s="1"/>
  <c r="S33" i="42"/>
  <c r="S25" i="42"/>
  <c r="S20" i="42"/>
  <c r="S26" i="42"/>
  <c r="Y22" i="42"/>
  <c r="Y34" i="42"/>
  <c r="Y32" i="42"/>
  <c r="Y31" i="42" s="1"/>
  <c r="Y30" i="42"/>
  <c r="Y23" i="42"/>
  <c r="Y20" i="42"/>
  <c r="Y29" i="42"/>
  <c r="Y39" i="42"/>
  <c r="Y35" i="42"/>
  <c r="AK20" i="42"/>
  <c r="AK26" i="42"/>
  <c r="AK17" i="42"/>
  <c r="AK16" i="42" s="1"/>
  <c r="AK29" i="42"/>
  <c r="AK27" i="42" s="1"/>
  <c r="AK40" i="42"/>
  <c r="AK19" i="42"/>
  <c r="AK25" i="42"/>
  <c r="V23" i="42"/>
  <c r="V17" i="42"/>
  <c r="V16" i="42" s="1"/>
  <c r="V25" i="42"/>
  <c r="V40" i="42"/>
  <c r="V38" i="42"/>
  <c r="V36" i="42"/>
  <c r="V34" i="42"/>
  <c r="V32" i="42"/>
  <c r="V31" i="42" s="1"/>
  <c r="V30" i="42"/>
  <c r="V19" i="42"/>
  <c r="V28" i="42"/>
  <c r="V22" i="42"/>
  <c r="V33" i="42"/>
  <c r="V26" i="42"/>
  <c r="V29" i="42"/>
  <c r="V20" i="42"/>
  <c r="V39" i="42"/>
  <c r="V37" i="42"/>
  <c r="V35" i="42"/>
  <c r="M20" i="42"/>
  <c r="M29" i="42"/>
  <c r="M23" i="42"/>
  <c r="M32" i="42"/>
  <c r="M31" i="42" s="1"/>
  <c r="AH22" i="42"/>
  <c r="AH20" i="42"/>
  <c r="AH29" i="42"/>
  <c r="AH39" i="42"/>
  <c r="AH37" i="42"/>
  <c r="AH35" i="42"/>
  <c r="AH33" i="42"/>
  <c r="AH26" i="42"/>
  <c r="AH28" i="42"/>
  <c r="AH23" i="42"/>
  <c r="AH17" i="42"/>
  <c r="AH16" i="42" s="1"/>
  <c r="AH40" i="42"/>
  <c r="AH34" i="42"/>
  <c r="AH30" i="42"/>
  <c r="AH38" i="42"/>
  <c r="AH36" i="42"/>
  <c r="AH32" i="42"/>
  <c r="AH31" i="42" s="1"/>
  <c r="AH19" i="42"/>
  <c r="AH18" i="42" s="1"/>
  <c r="AH25" i="42"/>
  <c r="AE28" i="42"/>
  <c r="AE25" i="42"/>
  <c r="AE35" i="42"/>
  <c r="AE33" i="42"/>
  <c r="AE40" i="42"/>
  <c r="AE32" i="42"/>
  <c r="AE31" i="42" s="1"/>
  <c r="AE22" i="42"/>
  <c r="AE39" i="42"/>
  <c r="AE37" i="42"/>
  <c r="AE26" i="42"/>
  <c r="AE20" i="42"/>
  <c r="AE34" i="42"/>
  <c r="AE19" i="42"/>
  <c r="AE29" i="42"/>
  <c r="AE38" i="42"/>
  <c r="AE23" i="42"/>
  <c r="AE17" i="42"/>
  <c r="AE16" i="42" s="1"/>
  <c r="AE36" i="42"/>
  <c r="AE30" i="42"/>
  <c r="D17" i="42"/>
  <c r="D16" i="42" s="1"/>
  <c r="P22" i="42"/>
  <c r="P25" i="42"/>
  <c r="P28" i="42"/>
  <c r="D29" i="42"/>
  <c r="AB29" i="42"/>
  <c r="D23" i="42"/>
  <c r="P19" i="42"/>
  <c r="D26" i="42"/>
  <c r="P30" i="42"/>
  <c r="P32" i="42"/>
  <c r="P31" i="42" s="1"/>
  <c r="D33" i="42"/>
  <c r="P34" i="42"/>
  <c r="D35" i="42"/>
  <c r="P36" i="42"/>
  <c r="D37" i="42"/>
  <c r="AB37" i="42"/>
  <c r="P38" i="42"/>
  <c r="D39" i="42"/>
  <c r="P40" i="42"/>
  <c r="P17" i="42"/>
  <c r="P16" i="42" s="1"/>
  <c r="D22" i="42"/>
  <c r="P23" i="42"/>
  <c r="D25" i="42"/>
  <c r="D28" i="42"/>
  <c r="P29" i="42"/>
  <c r="D20" i="42"/>
  <c r="D19" i="42"/>
  <c r="AB19" i="42"/>
  <c r="P26" i="42"/>
  <c r="D30" i="42"/>
  <c r="D32" i="42"/>
  <c r="D31" i="42" s="1"/>
  <c r="P33" i="42"/>
  <c r="D34" i="42"/>
  <c r="AB34" i="42"/>
  <c r="P35" i="42"/>
  <c r="D36" i="42"/>
  <c r="P37" i="42"/>
  <c r="D38" i="42"/>
  <c r="AM24" i="41"/>
  <c r="AH22" i="41"/>
  <c r="AH20" i="41"/>
  <c r="AH39" i="41"/>
  <c r="AH37" i="41"/>
  <c r="AH35" i="41"/>
  <c r="AH33" i="41"/>
  <c r="AH26" i="41"/>
  <c r="AH29" i="41"/>
  <c r="AH23" i="41"/>
  <c r="AH21" i="41" s="1"/>
  <c r="AH17" i="41"/>
  <c r="AH16" i="41" s="1"/>
  <c r="AH28" i="41"/>
  <c r="AH25" i="41"/>
  <c r="AH40" i="41"/>
  <c r="AH38" i="41"/>
  <c r="AH36" i="41"/>
  <c r="AH34" i="41"/>
  <c r="AH32" i="41"/>
  <c r="AH31" i="41" s="1"/>
  <c r="AH30" i="41"/>
  <c r="AH19" i="41"/>
  <c r="AH18" i="41" s="1"/>
  <c r="G28" i="41"/>
  <c r="G25" i="41"/>
  <c r="G38" i="41"/>
  <c r="G22" i="41"/>
  <c r="G40" i="41"/>
  <c r="G20" i="41"/>
  <c r="G30" i="41"/>
  <c r="G39" i="41"/>
  <c r="G37" i="41"/>
  <c r="G35" i="41"/>
  <c r="G33" i="41"/>
  <c r="G26" i="41"/>
  <c r="G29" i="41"/>
  <c r="G17" i="41"/>
  <c r="G16" i="41" s="1"/>
  <c r="G23" i="41"/>
  <c r="G36" i="41"/>
  <c r="G19" i="41"/>
  <c r="G34" i="41"/>
  <c r="G32" i="41"/>
  <c r="G31" i="41" s="1"/>
  <c r="P39" i="41"/>
  <c r="P37" i="41"/>
  <c r="P35" i="41"/>
  <c r="P33" i="41"/>
  <c r="P26" i="41"/>
  <c r="P20" i="41"/>
  <c r="P29" i="41"/>
  <c r="P23" i="41"/>
  <c r="P21" i="41" s="1"/>
  <c r="P17" i="41"/>
  <c r="P16" i="41" s="1"/>
  <c r="P40" i="41"/>
  <c r="P38" i="41"/>
  <c r="P36" i="41"/>
  <c r="P34" i="41"/>
  <c r="P32" i="41"/>
  <c r="P31" i="41" s="1"/>
  <c r="P30" i="41"/>
  <c r="P19" i="41"/>
  <c r="P18" i="41" s="1"/>
  <c r="P28" i="41"/>
  <c r="P27" i="41" s="1"/>
  <c r="P25" i="41"/>
  <c r="P22" i="41"/>
  <c r="J37" i="41"/>
  <c r="J38" i="41"/>
  <c r="J34" i="41"/>
  <c r="AK29" i="41"/>
  <c r="AK27" i="41" s="1"/>
  <c r="S17" i="41"/>
  <c r="S16" i="41" s="1"/>
  <c r="S37" i="41"/>
  <c r="S33" i="41"/>
  <c r="S40" i="41"/>
  <c r="S30" i="41"/>
  <c r="S19" i="41"/>
  <c r="S26" i="41"/>
  <c r="S28" i="41"/>
  <c r="S35" i="41"/>
  <c r="V23" i="41"/>
  <c r="V17" i="41"/>
  <c r="V16" i="41" s="1"/>
  <c r="V40" i="41"/>
  <c r="V38" i="41"/>
  <c r="V36" i="41"/>
  <c r="V34" i="41"/>
  <c r="V32" i="41"/>
  <c r="V31" i="41" s="1"/>
  <c r="V30" i="41"/>
  <c r="V19" i="41"/>
  <c r="V28" i="41"/>
  <c r="V25" i="41"/>
  <c r="V24" i="41" s="1"/>
  <c r="V22" i="41"/>
  <c r="V20" i="41"/>
  <c r="V39" i="41"/>
  <c r="V37" i="41"/>
  <c r="V35" i="41"/>
  <c r="V33" i="41"/>
  <c r="V26" i="41"/>
  <c r="V29" i="41"/>
  <c r="AB40" i="41"/>
  <c r="AB38" i="41"/>
  <c r="AB36" i="41"/>
  <c r="AB34" i="41"/>
  <c r="AB32" i="41"/>
  <c r="AB31" i="41" s="1"/>
  <c r="AB30" i="41"/>
  <c r="AB19" i="41"/>
  <c r="AB28" i="41"/>
  <c r="AB25" i="41"/>
  <c r="AB22" i="41"/>
  <c r="AB20" i="41"/>
  <c r="AB39" i="41"/>
  <c r="AB37" i="41"/>
  <c r="AB35" i="41"/>
  <c r="AB33" i="41"/>
  <c r="AB26" i="41"/>
  <c r="AB29" i="41"/>
  <c r="AB23" i="41"/>
  <c r="AB21" i="41" s="1"/>
  <c r="AB17" i="41"/>
  <c r="AB16" i="41" s="1"/>
  <c r="AE28" i="41"/>
  <c r="AE25" i="41"/>
  <c r="AE22" i="41"/>
  <c r="AE20" i="41"/>
  <c r="AE39" i="41"/>
  <c r="AE37" i="41"/>
  <c r="AE35" i="41"/>
  <c r="AE33" i="41"/>
  <c r="AE26" i="41"/>
  <c r="AE17" i="41"/>
  <c r="AE16" i="41" s="1"/>
  <c r="AE38" i="41"/>
  <c r="AE30" i="41"/>
  <c r="AE29" i="41"/>
  <c r="AE23" i="41"/>
  <c r="AE32" i="41"/>
  <c r="AE31" i="41" s="1"/>
  <c r="AE40" i="41"/>
  <c r="AE36" i="41"/>
  <c r="AE34" i="41"/>
  <c r="AE19" i="41"/>
  <c r="AE18" i="41" s="1"/>
  <c r="M25" i="41"/>
  <c r="M28" i="41"/>
  <c r="Y29" i="41"/>
  <c r="Y26" i="41"/>
  <c r="M30" i="41"/>
  <c r="M32" i="41"/>
  <c r="M31" i="41" s="1"/>
  <c r="Y33" i="41"/>
  <c r="M34" i="41"/>
  <c r="Y35" i="41"/>
  <c r="M36" i="41"/>
  <c r="Y37" i="41"/>
  <c r="M38" i="41"/>
  <c r="Y39" i="41"/>
  <c r="M40" i="41"/>
  <c r="Y20" i="41"/>
  <c r="M17" i="41"/>
  <c r="M16" i="41" s="1"/>
  <c r="Y22" i="41"/>
  <c r="Y21" i="41" s="1"/>
  <c r="M23" i="41"/>
  <c r="M21" i="41" s="1"/>
  <c r="Y25" i="41"/>
  <c r="Y28" i="41"/>
  <c r="M29" i="41"/>
  <c r="Y19" i="41"/>
  <c r="M26" i="41"/>
  <c r="Y30" i="41"/>
  <c r="Y32" i="41"/>
  <c r="Y31" i="41" s="1"/>
  <c r="M33" i="41"/>
  <c r="Y34" i="41"/>
  <c r="M35" i="41"/>
  <c r="Y36" i="41"/>
  <c r="M37" i="41"/>
  <c r="Y38" i="41"/>
  <c r="M39" i="41"/>
  <c r="AK20" i="40"/>
  <c r="AK19" i="40"/>
  <c r="AK18" i="40" s="1"/>
  <c r="AK25" i="40"/>
  <c r="AK24" i="40" s="1"/>
  <c r="AK17" i="40"/>
  <c r="AK16" i="40" s="1"/>
  <c r="AK26" i="40"/>
  <c r="AK29" i="40"/>
  <c r="AK27" i="40" s="1"/>
  <c r="M18" i="53" l="1"/>
  <c r="M22" i="58"/>
  <c r="M38" i="58"/>
  <c r="M35" i="58"/>
  <c r="M23" i="58"/>
  <c r="M34" i="58"/>
  <c r="M33" i="58"/>
  <c r="M28" i="58"/>
  <c r="M27" i="58" s="1"/>
  <c r="M36" i="58"/>
  <c r="M29" i="58"/>
  <c r="M17" i="58"/>
  <c r="M16" i="58" s="1"/>
  <c r="M25" i="58"/>
  <c r="M39" i="58"/>
  <c r="M40" i="58"/>
  <c r="M24" i="58"/>
  <c r="M27" i="56"/>
  <c r="M15" i="56" s="1"/>
  <c r="M24" i="54"/>
  <c r="M15" i="54" s="1"/>
  <c r="M33" i="52"/>
  <c r="M22" i="52"/>
  <c r="M32" i="52"/>
  <c r="M31" i="52" s="1"/>
  <c r="M34" i="52"/>
  <c r="M21" i="51"/>
  <c r="M27" i="51"/>
  <c r="M24" i="50"/>
  <c r="M37" i="48"/>
  <c r="M17" i="48"/>
  <c r="M16" i="48" s="1"/>
  <c r="M38" i="48"/>
  <c r="M25" i="48"/>
  <c r="M24" i="48" s="1"/>
  <c r="M35" i="48"/>
  <c r="M29" i="48"/>
  <c r="M30" i="48"/>
  <c r="M39" i="48"/>
  <c r="M20" i="48"/>
  <c r="M40" i="48"/>
  <c r="M32" i="48"/>
  <c r="M31" i="48" s="1"/>
  <c r="M33" i="48"/>
  <c r="M36" i="48"/>
  <c r="M19" i="48"/>
  <c r="M18" i="48" s="1"/>
  <c r="M23" i="48"/>
  <c r="M21" i="48" s="1"/>
  <c r="M34" i="48"/>
  <c r="M28" i="48"/>
  <c r="M24" i="47"/>
  <c r="M27" i="47"/>
  <c r="M25" i="46"/>
  <c r="M26" i="46"/>
  <c r="M24" i="46" s="1"/>
  <c r="M34" i="46"/>
  <c r="M30" i="46"/>
  <c r="M17" i="46"/>
  <c r="M16" i="46" s="1"/>
  <c r="M32" i="46"/>
  <c r="M31" i="46" s="1"/>
  <c r="M39" i="46"/>
  <c r="M38" i="46"/>
  <c r="M37" i="46"/>
  <c r="M29" i="46"/>
  <c r="M28" i="46"/>
  <c r="M22" i="46"/>
  <c r="M35" i="46"/>
  <c r="M36" i="46"/>
  <c r="M23" i="46"/>
  <c r="M40" i="46"/>
  <c r="M33" i="46"/>
  <c r="M19" i="46"/>
  <c r="M18" i="46" s="1"/>
  <c r="M34" i="45"/>
  <c r="M26" i="45"/>
  <c r="M36" i="45"/>
  <c r="M33" i="45"/>
  <c r="M40" i="45"/>
  <c r="M37" i="45"/>
  <c r="M22" i="45"/>
  <c r="M25" i="45"/>
  <c r="M39" i="45"/>
  <c r="M19" i="45"/>
  <c r="M17" i="45"/>
  <c r="M16" i="45" s="1"/>
  <c r="M18" i="45"/>
  <c r="M21" i="44"/>
  <c r="M38" i="43"/>
  <c r="M32" i="43"/>
  <c r="M31" i="43" s="1"/>
  <c r="M28" i="43"/>
  <c r="M37" i="43"/>
  <c r="M29" i="43"/>
  <c r="M23" i="43"/>
  <c r="M30" i="43"/>
  <c r="M19" i="43"/>
  <c r="M35" i="43"/>
  <c r="M26" i="43"/>
  <c r="M22" i="43"/>
  <c r="M36" i="43"/>
  <c r="M25" i="43"/>
  <c r="M17" i="43"/>
  <c r="M16" i="43" s="1"/>
  <c r="M20" i="43"/>
  <c r="M37" i="42"/>
  <c r="M30" i="42"/>
  <c r="M22" i="42"/>
  <c r="M39" i="42"/>
  <c r="M34" i="42"/>
  <c r="M25" i="42"/>
  <c r="J21" i="53"/>
  <c r="J38" i="57"/>
  <c r="J33" i="57"/>
  <c r="J35" i="57"/>
  <c r="J25" i="57"/>
  <c r="J37" i="57"/>
  <c r="J32" i="57"/>
  <c r="J31" i="57" s="1"/>
  <c r="J36" i="57"/>
  <c r="J32" i="52"/>
  <c r="J31" i="52" s="1"/>
  <c r="J33" i="52"/>
  <c r="J22" i="52"/>
  <c r="J34" i="52"/>
  <c r="J35" i="52"/>
  <c r="J25" i="52"/>
  <c r="J29" i="52"/>
  <c r="J27" i="52" s="1"/>
  <c r="J39" i="52"/>
  <c r="J36" i="52"/>
  <c r="J19" i="52"/>
  <c r="J21" i="49"/>
  <c r="J38" i="46"/>
  <c r="J37" i="46"/>
  <c r="J28" i="46"/>
  <c r="J17" i="46"/>
  <c r="J16" i="46" s="1"/>
  <c r="J20" i="46"/>
  <c r="J19" i="46"/>
  <c r="J23" i="46"/>
  <c r="J21" i="46" s="1"/>
  <c r="J22" i="46"/>
  <c r="J30" i="46"/>
  <c r="J29" i="46"/>
  <c r="J34" i="46"/>
  <c r="J26" i="43"/>
  <c r="J22" i="43"/>
  <c r="J28" i="43"/>
  <c r="J36" i="43"/>
  <c r="J32" i="41"/>
  <c r="J31" i="41" s="1"/>
  <c r="J36" i="41"/>
  <c r="J33" i="41"/>
  <c r="J26" i="41"/>
  <c r="J35" i="41"/>
  <c r="G18" i="57"/>
  <c r="G24" i="56"/>
  <c r="G17" i="52"/>
  <c r="G16" i="52" s="1"/>
  <c r="D26" i="52"/>
  <c r="AM15" i="52"/>
  <c r="D33" i="52"/>
  <c r="D32" i="52"/>
  <c r="D31" i="52" s="1"/>
  <c r="D20" i="52"/>
  <c r="D23" i="52"/>
  <c r="D38" i="52"/>
  <c r="D39" i="52"/>
  <c r="G20" i="52"/>
  <c r="G22" i="52"/>
  <c r="G19" i="52"/>
  <c r="G39" i="48"/>
  <c r="G33" i="48"/>
  <c r="G19" i="48"/>
  <c r="G40" i="48"/>
  <c r="G37" i="43"/>
  <c r="G38" i="43"/>
  <c r="G28" i="43"/>
  <c r="G22" i="43"/>
  <c r="G30" i="43"/>
  <c r="G23" i="43"/>
  <c r="G26" i="43"/>
  <c r="G33" i="43"/>
  <c r="G17" i="43"/>
  <c r="G16" i="43" s="1"/>
  <c r="G35" i="43"/>
  <c r="G25" i="43"/>
  <c r="G19" i="43"/>
  <c r="G39" i="43"/>
  <c r="G32" i="43"/>
  <c r="G31" i="43" s="1"/>
  <c r="G36" i="43"/>
  <c r="G40" i="43"/>
  <c r="G20" i="43"/>
  <c r="G29" i="43"/>
  <c r="AB38" i="42"/>
  <c r="AB20" i="42"/>
  <c r="AB22" i="42"/>
  <c r="AB40" i="42"/>
  <c r="AB32" i="42"/>
  <c r="AB31" i="42" s="1"/>
  <c r="AB26" i="42"/>
  <c r="AB35" i="42"/>
  <c r="AB23" i="42"/>
  <c r="AB36" i="42"/>
  <c r="AB30" i="42"/>
  <c r="AB28" i="42"/>
  <c r="Y21" i="42"/>
  <c r="AB39" i="42"/>
  <c r="AB25" i="42"/>
  <c r="AB33" i="42"/>
  <c r="S24" i="42"/>
  <c r="V27" i="42"/>
  <c r="D21" i="42"/>
  <c r="V24" i="42"/>
  <c r="P21" i="42"/>
  <c r="S18" i="42"/>
  <c r="AK18" i="42"/>
  <c r="J24" i="43"/>
  <c r="G24" i="50"/>
  <c r="G18" i="48"/>
  <c r="G27" i="48"/>
  <c r="G24" i="45"/>
  <c r="G21" i="42"/>
  <c r="G18" i="42"/>
  <c r="V21" i="53"/>
  <c r="AB30" i="53"/>
  <c r="AB28" i="53"/>
  <c r="J35" i="53"/>
  <c r="J29" i="53"/>
  <c r="AB26" i="53"/>
  <c r="AB24" i="53" s="1"/>
  <c r="M34" i="53"/>
  <c r="V37" i="53"/>
  <c r="AB23" i="53"/>
  <c r="P26" i="53"/>
  <c r="G17" i="53"/>
  <c r="G16" i="53" s="1"/>
  <c r="G37" i="53"/>
  <c r="AE38" i="53"/>
  <c r="AH28" i="53"/>
  <c r="AB19" i="53"/>
  <c r="AB18" i="53" s="1"/>
  <c r="M26" i="53"/>
  <c r="M24" i="53" s="1"/>
  <c r="AH33" i="53"/>
  <c r="M23" i="53"/>
  <c r="M21" i="53" s="1"/>
  <c r="AH23" i="53"/>
  <c r="AH21" i="53" s="1"/>
  <c r="M32" i="53"/>
  <c r="M31" i="53" s="1"/>
  <c r="J36" i="53"/>
  <c r="J19" i="53"/>
  <c r="P35" i="53"/>
  <c r="G23" i="53"/>
  <c r="G21" i="53" s="1"/>
  <c r="V34" i="53"/>
  <c r="V18" i="53"/>
  <c r="V32" i="53"/>
  <c r="V31" i="53" s="1"/>
  <c r="V39" i="53"/>
  <c r="V33" i="53"/>
  <c r="V30" i="53"/>
  <c r="V28" i="53"/>
  <c r="V38" i="53"/>
  <c r="V25" i="53"/>
  <c r="V36" i="53"/>
  <c r="V26" i="53"/>
  <c r="D22" i="53"/>
  <c r="M39" i="53"/>
  <c r="D28" i="53"/>
  <c r="AH17" i="53"/>
  <c r="AH16" i="53" s="1"/>
  <c r="M30" i="53"/>
  <c r="M27" i="53" s="1"/>
  <c r="P25" i="53"/>
  <c r="P24" i="53" s="1"/>
  <c r="P33" i="53"/>
  <c r="M37" i="53"/>
  <c r="D29" i="53"/>
  <c r="P34" i="53"/>
  <c r="P37" i="53"/>
  <c r="AE23" i="53"/>
  <c r="AE21" i="53" s="1"/>
  <c r="D34" i="53"/>
  <c r="AH20" i="53"/>
  <c r="AH35" i="53"/>
  <c r="AH26" i="53"/>
  <c r="D33" i="53"/>
  <c r="M38" i="53"/>
  <c r="M25" i="53"/>
  <c r="P36" i="53"/>
  <c r="AK25" i="53"/>
  <c r="AK24" i="53" s="1"/>
  <c r="AE19" i="53"/>
  <c r="AE30" i="53"/>
  <c r="D32" i="53"/>
  <c r="D31" i="53" s="1"/>
  <c r="D39" i="53"/>
  <c r="D26" i="53"/>
  <c r="AE29" i="53"/>
  <c r="AE20" i="53"/>
  <c r="D25" i="53"/>
  <c r="D23" i="53"/>
  <c r="AE36" i="53"/>
  <c r="AE26" i="53"/>
  <c r="AE22" i="53"/>
  <c r="D38" i="53"/>
  <c r="D30" i="53"/>
  <c r="D37" i="53"/>
  <c r="AE32" i="53"/>
  <c r="AE31" i="53" s="1"/>
  <c r="AE33" i="53"/>
  <c r="AE25" i="53"/>
  <c r="AE34" i="53"/>
  <c r="AE35" i="53"/>
  <c r="AE28" i="53"/>
  <c r="D40" i="53"/>
  <c r="D36" i="53"/>
  <c r="D19" i="53"/>
  <c r="D18" i="53" s="1"/>
  <c r="D35" i="53"/>
  <c r="D17" i="53"/>
  <c r="D16" i="53" s="1"/>
  <c r="AE40" i="53"/>
  <c r="AE37" i="53"/>
  <c r="J28" i="53"/>
  <c r="J27" i="53" s="1"/>
  <c r="AM15" i="53"/>
  <c r="AE17" i="53"/>
  <c r="AE16" i="53" s="1"/>
  <c r="Y23" i="53"/>
  <c r="J33" i="53"/>
  <c r="Y22" i="53"/>
  <c r="Y26" i="53"/>
  <c r="Y24" i="53" s="1"/>
  <c r="J32" i="53"/>
  <c r="J31" i="53" s="1"/>
  <c r="P28" i="53"/>
  <c r="P27" i="53" s="1"/>
  <c r="P17" i="53"/>
  <c r="P16" i="53" s="1"/>
  <c r="P39" i="53"/>
  <c r="AK40" i="53"/>
  <c r="Y34" i="53"/>
  <c r="AH37" i="53"/>
  <c r="Y20" i="53"/>
  <c r="Y18" i="53" s="1"/>
  <c r="Y35" i="53"/>
  <c r="AH36" i="53"/>
  <c r="AH30" i="53"/>
  <c r="AH19" i="53"/>
  <c r="P19" i="53"/>
  <c r="P18" i="53" s="1"/>
  <c r="P23" i="53"/>
  <c r="P21" i="53" s="1"/>
  <c r="S35" i="53"/>
  <c r="AK17" i="53"/>
  <c r="AK16" i="53" s="1"/>
  <c r="J25" i="53"/>
  <c r="J24" i="53" s="1"/>
  <c r="S37" i="53"/>
  <c r="AH25" i="53"/>
  <c r="Y32" i="53"/>
  <c r="Y31" i="53" s="1"/>
  <c r="J20" i="53"/>
  <c r="AH29" i="53"/>
  <c r="J17" i="53"/>
  <c r="J16" i="53" s="1"/>
  <c r="Y33" i="53"/>
  <c r="AH40" i="53"/>
  <c r="Y29" i="53"/>
  <c r="Y27" i="53" s="1"/>
  <c r="P32" i="53"/>
  <c r="P31" i="53" s="1"/>
  <c r="S30" i="53"/>
  <c r="G18" i="53"/>
  <c r="Y17" i="53"/>
  <c r="Y16" i="53" s="1"/>
  <c r="S36" i="53"/>
  <c r="S39" i="53"/>
  <c r="S20" i="53"/>
  <c r="S32" i="53"/>
  <c r="S31" i="53" s="1"/>
  <c r="S29" i="53"/>
  <c r="S22" i="53"/>
  <c r="S21" i="53" s="1"/>
  <c r="S34" i="53"/>
  <c r="S25" i="53"/>
  <c r="S38" i="53"/>
  <c r="S28" i="53"/>
  <c r="S40" i="53"/>
  <c r="S26" i="53"/>
  <c r="S17" i="53"/>
  <c r="S16" i="53" s="1"/>
  <c r="S33" i="53"/>
  <c r="S19" i="53"/>
  <c r="G27" i="53"/>
  <c r="AB21" i="53"/>
  <c r="Y18" i="41"/>
  <c r="AE27" i="41"/>
  <c r="S39" i="41"/>
  <c r="S32" i="41"/>
  <c r="S31" i="41" s="1"/>
  <c r="S23" i="41"/>
  <c r="AK20" i="41"/>
  <c r="J40" i="41"/>
  <c r="J39" i="41"/>
  <c r="G24" i="41"/>
  <c r="S20" i="41"/>
  <c r="S34" i="41"/>
  <c r="S29" i="41"/>
  <c r="S27" i="41" s="1"/>
  <c r="J25" i="41"/>
  <c r="J17" i="41"/>
  <c r="J16" i="41" s="1"/>
  <c r="J20" i="41"/>
  <c r="G18" i="41"/>
  <c r="G27" i="41"/>
  <c r="Y27" i="41"/>
  <c r="S22" i="41"/>
  <c r="S36" i="41"/>
  <c r="AK25" i="41"/>
  <c r="AK24" i="41" s="1"/>
  <c r="J19" i="41"/>
  <c r="J23" i="41"/>
  <c r="J21" i="41" s="1"/>
  <c r="J28" i="41"/>
  <c r="AH27" i="41"/>
  <c r="AK26" i="41"/>
  <c r="AE21" i="41"/>
  <c r="AB24" i="41"/>
  <c r="S25" i="41"/>
  <c r="S24" i="41" s="1"/>
  <c r="AK19" i="41"/>
  <c r="J30" i="41"/>
  <c r="J29" i="41"/>
  <c r="AK40" i="41"/>
  <c r="AE24" i="42"/>
  <c r="M36" i="42"/>
  <c r="M26" i="42"/>
  <c r="Y17" i="42"/>
  <c r="Y16" i="42" s="1"/>
  <c r="Y36" i="42"/>
  <c r="S28" i="42"/>
  <c r="S40" i="42"/>
  <c r="G24" i="42"/>
  <c r="M38" i="42"/>
  <c r="M33" i="42"/>
  <c r="Y26" i="42"/>
  <c r="Y25" i="42"/>
  <c r="Y38" i="42"/>
  <c r="S37" i="42"/>
  <c r="S17" i="42"/>
  <c r="S16" i="42" s="1"/>
  <c r="P24" i="42"/>
  <c r="AH21" i="42"/>
  <c r="M40" i="42"/>
  <c r="M35" i="42"/>
  <c r="Y33" i="42"/>
  <c r="Y28" i="42"/>
  <c r="Y27" i="42" s="1"/>
  <c r="Y40" i="42"/>
  <c r="S30" i="42"/>
  <c r="S23" i="42"/>
  <c r="AH27" i="42"/>
  <c r="P18" i="42"/>
  <c r="AE18" i="42"/>
  <c r="M19" i="42"/>
  <c r="M18" i="42" s="1"/>
  <c r="M28" i="42"/>
  <c r="M27" i="42" s="1"/>
  <c r="Y37" i="42"/>
  <c r="S22" i="42"/>
  <c r="S39" i="42"/>
  <c r="AH21" i="43"/>
  <c r="V18" i="43"/>
  <c r="J34" i="43"/>
  <c r="J30" i="43"/>
  <c r="AK20" i="43"/>
  <c r="AE34" i="43"/>
  <c r="AE33" i="43"/>
  <c r="AE30" i="43"/>
  <c r="AE27" i="43" s="1"/>
  <c r="AE15" i="43" s="1"/>
  <c r="Y21" i="43"/>
  <c r="J33" i="43"/>
  <c r="J20" i="43"/>
  <c r="J18" i="43" s="1"/>
  <c r="AK19" i="43"/>
  <c r="AE17" i="43"/>
  <c r="AE16" i="43" s="1"/>
  <c r="AE37" i="43"/>
  <c r="AE28" i="43"/>
  <c r="Y24" i="43"/>
  <c r="J38" i="43"/>
  <c r="J35" i="43"/>
  <c r="AM15" i="43"/>
  <c r="AK40" i="43"/>
  <c r="AE23" i="43"/>
  <c r="AE39" i="43"/>
  <c r="J17" i="43"/>
  <c r="J16" i="43" s="1"/>
  <c r="J37" i="43"/>
  <c r="J32" i="43"/>
  <c r="J31" i="43" s="1"/>
  <c r="AK25" i="43"/>
  <c r="AK24" i="43" s="1"/>
  <c r="AE19" i="43"/>
  <c r="AE18" i="43" s="1"/>
  <c r="AE32" i="43"/>
  <c r="AE31" i="43" s="1"/>
  <c r="P24" i="43"/>
  <c r="V27" i="43"/>
  <c r="J23" i="43"/>
  <c r="J21" i="43" s="1"/>
  <c r="J39" i="43"/>
  <c r="S18" i="43"/>
  <c r="AE36" i="43"/>
  <c r="S36" i="44"/>
  <c r="S29" i="44"/>
  <c r="S22" i="44"/>
  <c r="S37" i="44"/>
  <c r="S26" i="44"/>
  <c r="S33" i="44"/>
  <c r="S38" i="44"/>
  <c r="AE21" i="44"/>
  <c r="S34" i="44"/>
  <c r="S25" i="44"/>
  <c r="S40" i="44"/>
  <c r="AK18" i="44"/>
  <c r="G27" i="44"/>
  <c r="AM15" i="44"/>
  <c r="J27" i="44"/>
  <c r="S28" i="44"/>
  <c r="S35" i="44"/>
  <c r="G21" i="44"/>
  <c r="AB27" i="44"/>
  <c r="S19" i="44"/>
  <c r="S18" i="44" s="1"/>
  <c r="S39" i="44"/>
  <c r="J21" i="44"/>
  <c r="J24" i="44"/>
  <c r="P24" i="44"/>
  <c r="P15" i="44" s="1"/>
  <c r="S30" i="44"/>
  <c r="AB27" i="45"/>
  <c r="Y29" i="45"/>
  <c r="Y34" i="45"/>
  <c r="J21" i="45"/>
  <c r="Y26" i="45"/>
  <c r="Y22" i="45"/>
  <c r="Y36" i="45"/>
  <c r="Y33" i="45"/>
  <c r="Y25" i="45"/>
  <c r="Y38" i="45"/>
  <c r="AM15" i="45"/>
  <c r="Y35" i="45"/>
  <c r="Y28" i="45"/>
  <c r="Y27" i="45" s="1"/>
  <c r="Y40" i="45"/>
  <c r="Y23" i="45"/>
  <c r="G21" i="45"/>
  <c r="G27" i="45"/>
  <c r="AE21" i="45"/>
  <c r="AE27" i="45"/>
  <c r="Y39" i="45"/>
  <c r="Y19" i="45"/>
  <c r="S21" i="45"/>
  <c r="Y37" i="45"/>
  <c r="AE18" i="45"/>
  <c r="AE15" i="45" s="1"/>
  <c r="AH27" i="45"/>
  <c r="Y20" i="45"/>
  <c r="S25" i="46"/>
  <c r="S40" i="46"/>
  <c r="P27" i="46"/>
  <c r="G38" i="46"/>
  <c r="G39" i="46"/>
  <c r="S38" i="46"/>
  <c r="G36" i="46"/>
  <c r="Y27" i="46"/>
  <c r="Y15" i="46" s="1"/>
  <c r="S26" i="46"/>
  <c r="S28" i="46"/>
  <c r="S27" i="46" s="1"/>
  <c r="S17" i="46"/>
  <c r="S16" i="46" s="1"/>
  <c r="AK26" i="46"/>
  <c r="G40" i="46"/>
  <c r="G20" i="46"/>
  <c r="G37" i="46"/>
  <c r="S33" i="46"/>
  <c r="S19" i="46"/>
  <c r="S23" i="46"/>
  <c r="AK20" i="46"/>
  <c r="AK18" i="46" s="1"/>
  <c r="AK15" i="46" s="1"/>
  <c r="G29" i="46"/>
  <c r="G22" i="46"/>
  <c r="AB18" i="46"/>
  <c r="S22" i="46"/>
  <c r="S21" i="46" s="1"/>
  <c r="S35" i="46"/>
  <c r="S30" i="46"/>
  <c r="S29" i="46"/>
  <c r="G19" i="46"/>
  <c r="G17" i="46"/>
  <c r="G16" i="46" s="1"/>
  <c r="G23" i="46"/>
  <c r="S37" i="46"/>
  <c r="S32" i="46"/>
  <c r="S31" i="46" s="1"/>
  <c r="G30" i="46"/>
  <c r="G26" i="46"/>
  <c r="G25" i="46"/>
  <c r="S39" i="46"/>
  <c r="G32" i="46"/>
  <c r="G31" i="46" s="1"/>
  <c r="G33" i="46"/>
  <c r="G26" i="47"/>
  <c r="G30" i="47"/>
  <c r="D17" i="47"/>
  <c r="D16" i="47" s="1"/>
  <c r="Y18" i="47"/>
  <c r="D22" i="47"/>
  <c r="D20" i="47"/>
  <c r="P27" i="47"/>
  <c r="AH21" i="47"/>
  <c r="G33" i="47"/>
  <c r="G32" i="47"/>
  <c r="G31" i="47" s="1"/>
  <c r="AE17" i="47"/>
  <c r="AE16" i="47" s="1"/>
  <c r="AE32" i="47"/>
  <c r="AE31" i="47" s="1"/>
  <c r="AE25" i="47"/>
  <c r="G25" i="47"/>
  <c r="G17" i="47"/>
  <c r="G16" i="47" s="1"/>
  <c r="G39" i="47"/>
  <c r="G28" i="47"/>
  <c r="G40" i="47"/>
  <c r="G37" i="47"/>
  <c r="Y27" i="47"/>
  <c r="AH27" i="47"/>
  <c r="S18" i="47"/>
  <c r="G23" i="47"/>
  <c r="G21" i="47" s="1"/>
  <c r="G19" i="47"/>
  <c r="Y24" i="47"/>
  <c r="Y15" i="47" s="1"/>
  <c r="M21" i="47"/>
  <c r="M15" i="47" s="1"/>
  <c r="D33" i="47"/>
  <c r="S21" i="47"/>
  <c r="AK24" i="47"/>
  <c r="G38" i="47"/>
  <c r="G20" i="47"/>
  <c r="V18" i="47"/>
  <c r="AE35" i="47"/>
  <c r="AE19" i="47"/>
  <c r="AB18" i="47"/>
  <c r="P21" i="47"/>
  <c r="G29" i="47"/>
  <c r="AE21" i="48"/>
  <c r="P22" i="48"/>
  <c r="P36" i="48"/>
  <c r="P35" i="48"/>
  <c r="P34" i="48"/>
  <c r="P33" i="48"/>
  <c r="P20" i="48"/>
  <c r="P38" i="48"/>
  <c r="P37" i="48"/>
  <c r="AK25" i="48"/>
  <c r="AK24" i="48" s="1"/>
  <c r="P40" i="48"/>
  <c r="AE24" i="48"/>
  <c r="P28" i="48"/>
  <c r="P27" i="48" s="1"/>
  <c r="P17" i="48"/>
  <c r="P16" i="48" s="1"/>
  <c r="V24" i="48"/>
  <c r="S18" i="48"/>
  <c r="AK40" i="48"/>
  <c r="P19" i="48"/>
  <c r="P23" i="48"/>
  <c r="V27" i="48"/>
  <c r="S21" i="48"/>
  <c r="AK17" i="48"/>
  <c r="AK16" i="48" s="1"/>
  <c r="P25" i="48"/>
  <c r="P39" i="48"/>
  <c r="AB21" i="48"/>
  <c r="P30" i="48"/>
  <c r="V18" i="48"/>
  <c r="V21" i="48"/>
  <c r="P27" i="49"/>
  <c r="V18" i="49"/>
  <c r="AM15" i="49"/>
  <c r="AK19" i="49"/>
  <c r="AK18" i="49" s="1"/>
  <c r="AK40" i="49"/>
  <c r="AK25" i="49"/>
  <c r="AK24" i="49" s="1"/>
  <c r="AE24" i="49"/>
  <c r="AK29" i="49"/>
  <c r="AK27" i="49" s="1"/>
  <c r="AE27" i="49"/>
  <c r="V24" i="49"/>
  <c r="J18" i="49"/>
  <c r="AH27" i="49"/>
  <c r="S21" i="49"/>
  <c r="D39" i="50"/>
  <c r="D20" i="50"/>
  <c r="AE24" i="50"/>
  <c r="P18" i="50"/>
  <c r="P21" i="50"/>
  <c r="V27" i="50"/>
  <c r="D32" i="50"/>
  <c r="D31" i="50" s="1"/>
  <c r="S24" i="50"/>
  <c r="S15" i="50" s="1"/>
  <c r="V18" i="50"/>
  <c r="D34" i="50"/>
  <c r="AB21" i="50"/>
  <c r="AB15" i="50" s="1"/>
  <c r="G18" i="50"/>
  <c r="D17" i="50"/>
  <c r="D16" i="50" s="1"/>
  <c r="D36" i="50"/>
  <c r="D30" i="50"/>
  <c r="D29" i="50"/>
  <c r="D40" i="50"/>
  <c r="S21" i="50"/>
  <c r="Y18" i="51"/>
  <c r="AH23" i="51"/>
  <c r="AH39" i="51"/>
  <c r="S33" i="51"/>
  <c r="S34" i="51"/>
  <c r="AK25" i="51"/>
  <c r="AK24" i="51" s="1"/>
  <c r="V28" i="51"/>
  <c r="V40" i="51"/>
  <c r="Y27" i="51"/>
  <c r="Y21" i="51"/>
  <c r="AH28" i="51"/>
  <c r="AH27" i="51" s="1"/>
  <c r="AH29" i="51"/>
  <c r="AH25" i="51"/>
  <c r="AH24" i="51" s="1"/>
  <c r="AH15" i="51" s="1"/>
  <c r="S25" i="51"/>
  <c r="S38" i="51"/>
  <c r="G18" i="51"/>
  <c r="V19" i="51"/>
  <c r="V18" i="51" s="1"/>
  <c r="V29" i="51"/>
  <c r="AB27" i="51"/>
  <c r="AB15" i="51" s="1"/>
  <c r="Y24" i="51"/>
  <c r="AH30" i="51"/>
  <c r="AH34" i="51"/>
  <c r="AH38" i="51"/>
  <c r="S28" i="51"/>
  <c r="S40" i="51"/>
  <c r="AK17" i="51"/>
  <c r="AK16" i="51" s="1"/>
  <c r="V35" i="51"/>
  <c r="V30" i="51"/>
  <c r="V26" i="51"/>
  <c r="S26" i="51"/>
  <c r="S17" i="51"/>
  <c r="S16" i="51" s="1"/>
  <c r="AH36" i="51"/>
  <c r="S35" i="51"/>
  <c r="S19" i="51"/>
  <c r="S18" i="51" s="1"/>
  <c r="S23" i="51"/>
  <c r="V22" i="51"/>
  <c r="V34" i="51"/>
  <c r="S39" i="51"/>
  <c r="S30" i="51"/>
  <c r="D36" i="52"/>
  <c r="D30" i="52"/>
  <c r="M38" i="52"/>
  <c r="M35" i="52"/>
  <c r="AH18" i="52"/>
  <c r="G37" i="52"/>
  <c r="G23" i="52"/>
  <c r="D28" i="52"/>
  <c r="D27" i="52" s="1"/>
  <c r="D22" i="52"/>
  <c r="D29" i="52"/>
  <c r="V21" i="52"/>
  <c r="M17" i="52"/>
  <c r="M16" i="52" s="1"/>
  <c r="M37" i="52"/>
  <c r="G40" i="52"/>
  <c r="G39" i="52"/>
  <c r="G29" i="52"/>
  <c r="D37" i="52"/>
  <c r="S21" i="52"/>
  <c r="M23" i="52"/>
  <c r="M39" i="52"/>
  <c r="G32" i="52"/>
  <c r="G31" i="52" s="1"/>
  <c r="G25" i="52"/>
  <c r="G24" i="52" s="1"/>
  <c r="D34" i="52"/>
  <c r="D19" i="52"/>
  <c r="D18" i="52" s="1"/>
  <c r="D25" i="52"/>
  <c r="G30" i="52"/>
  <c r="M36" i="52"/>
  <c r="M19" i="52"/>
  <c r="G34" i="52"/>
  <c r="G28" i="52"/>
  <c r="D40" i="52"/>
  <c r="D35" i="52"/>
  <c r="J21" i="52"/>
  <c r="M25" i="52"/>
  <c r="M24" i="52" s="1"/>
  <c r="M29" i="52"/>
  <c r="M30" i="52"/>
  <c r="G36" i="52"/>
  <c r="G38" i="52"/>
  <c r="S33" i="52"/>
  <c r="S39" i="52"/>
  <c r="S24" i="52"/>
  <c r="M28" i="52"/>
  <c r="M40" i="52"/>
  <c r="M20" i="52"/>
  <c r="Y24" i="52"/>
  <c r="AE38" i="54"/>
  <c r="AE33" i="54"/>
  <c r="AE28" i="54"/>
  <c r="AE27" i="54" s="1"/>
  <c r="G33" i="54"/>
  <c r="G36" i="54"/>
  <c r="S25" i="54"/>
  <c r="S24" i="54" s="1"/>
  <c r="S34" i="54"/>
  <c r="S29" i="54"/>
  <c r="S27" i="54" s="1"/>
  <c r="S15" i="54" s="1"/>
  <c r="AE17" i="54"/>
  <c r="AE16" i="54" s="1"/>
  <c r="AE35" i="54"/>
  <c r="G17" i="54"/>
  <c r="G16" i="54" s="1"/>
  <c r="G35" i="54"/>
  <c r="G40" i="54"/>
  <c r="Y18" i="54"/>
  <c r="S28" i="54"/>
  <c r="S36" i="54"/>
  <c r="AE23" i="54"/>
  <c r="AE37" i="54"/>
  <c r="G23" i="54"/>
  <c r="G21" i="54" s="1"/>
  <c r="G37" i="54"/>
  <c r="G25" i="54"/>
  <c r="G24" i="54" s="1"/>
  <c r="AH24" i="54"/>
  <c r="AH15" i="54" s="1"/>
  <c r="AH18" i="54"/>
  <c r="S26" i="54"/>
  <c r="S38" i="54"/>
  <c r="AE30" i="54"/>
  <c r="AE39" i="54"/>
  <c r="G19" i="54"/>
  <c r="G39" i="54"/>
  <c r="G28" i="54"/>
  <c r="G27" i="54" s="1"/>
  <c r="AE36" i="54"/>
  <c r="AE20" i="54"/>
  <c r="G34" i="54"/>
  <c r="G30" i="54"/>
  <c r="P18" i="54"/>
  <c r="S20" i="54"/>
  <c r="V24" i="54"/>
  <c r="AE29" i="54"/>
  <c r="G29" i="54"/>
  <c r="G20" i="54"/>
  <c r="S18" i="54"/>
  <c r="G32" i="54"/>
  <c r="G31" i="54" s="1"/>
  <c r="S18" i="56"/>
  <c r="V27" i="56"/>
  <c r="P27" i="56"/>
  <c r="G27" i="56"/>
  <c r="AK24" i="56"/>
  <c r="AH18" i="56"/>
  <c r="G18" i="56"/>
  <c r="AE18" i="56"/>
  <c r="D18" i="57"/>
  <c r="J24" i="57"/>
  <c r="P25" i="57"/>
  <c r="P17" i="57"/>
  <c r="P16" i="57" s="1"/>
  <c r="AK24" i="57"/>
  <c r="D39" i="57"/>
  <c r="D32" i="57"/>
  <c r="D31" i="57" s="1"/>
  <c r="S21" i="57"/>
  <c r="P38" i="57"/>
  <c r="P37" i="57"/>
  <c r="P28" i="57"/>
  <c r="P39" i="57"/>
  <c r="S39" i="57"/>
  <c r="S34" i="57"/>
  <c r="J28" i="57"/>
  <c r="J40" i="57"/>
  <c r="J39" i="57"/>
  <c r="P19" i="57"/>
  <c r="P18" i="57" s="1"/>
  <c r="P23" i="57"/>
  <c r="G34" i="57"/>
  <c r="G26" i="57"/>
  <c r="G24" i="57" s="1"/>
  <c r="G28" i="57"/>
  <c r="G27" i="57" s="1"/>
  <c r="D20" i="57"/>
  <c r="D34" i="57"/>
  <c r="AH32" i="57"/>
  <c r="AH31" i="57" s="1"/>
  <c r="AH26" i="57"/>
  <c r="V24" i="57"/>
  <c r="S20" i="57"/>
  <c r="S36" i="57"/>
  <c r="AM15" i="57"/>
  <c r="J17" i="57"/>
  <c r="J16" i="57" s="1"/>
  <c r="J20" i="57"/>
  <c r="J18" i="57" s="1"/>
  <c r="P30" i="57"/>
  <c r="P27" i="57" s="1"/>
  <c r="P29" i="57"/>
  <c r="G36" i="57"/>
  <c r="G33" i="57"/>
  <c r="D17" i="57"/>
  <c r="D16" i="57" s="1"/>
  <c r="D29" i="57"/>
  <c r="D36" i="57"/>
  <c r="AH34" i="57"/>
  <c r="AH33" i="57"/>
  <c r="AE27" i="57"/>
  <c r="S25" i="57"/>
  <c r="S24" i="57" s="1"/>
  <c r="S38" i="57"/>
  <c r="J19" i="57"/>
  <c r="J23" i="57"/>
  <c r="J22" i="57"/>
  <c r="P32" i="57"/>
  <c r="P31" i="57" s="1"/>
  <c r="P26" i="57"/>
  <c r="P24" i="57" s="1"/>
  <c r="G38" i="57"/>
  <c r="G35" i="57"/>
  <c r="D23" i="57"/>
  <c r="D22" i="57"/>
  <c r="D38" i="57"/>
  <c r="AH36" i="57"/>
  <c r="AH35" i="57"/>
  <c r="S18" i="57"/>
  <c r="P22" i="57"/>
  <c r="P40" i="57"/>
  <c r="Y21" i="57"/>
  <c r="V18" i="57"/>
  <c r="V15" i="57" s="1"/>
  <c r="S28" i="57"/>
  <c r="S27" i="57" s="1"/>
  <c r="S15" i="57" s="1"/>
  <c r="J30" i="57"/>
  <c r="P34" i="57"/>
  <c r="G40" i="57"/>
  <c r="D26" i="57"/>
  <c r="D25" i="57"/>
  <c r="AH38" i="57"/>
  <c r="G21" i="58"/>
  <c r="M21" i="58"/>
  <c r="AK40" i="58"/>
  <c r="AH18" i="58"/>
  <c r="AK29" i="58"/>
  <c r="AK27" i="58" s="1"/>
  <c r="G24" i="58"/>
  <c r="AK19" i="58"/>
  <c r="AK18" i="58" s="1"/>
  <c r="AK26" i="58"/>
  <c r="AK24" i="58" s="1"/>
  <c r="AB21" i="58"/>
  <c r="G27" i="58"/>
  <c r="AE27" i="58"/>
  <c r="J32" i="58"/>
  <c r="J31" i="58" s="1"/>
  <c r="J26" i="58"/>
  <c r="S21" i="58"/>
  <c r="J36" i="58"/>
  <c r="J35" i="58"/>
  <c r="AE21" i="58"/>
  <c r="J25" i="58"/>
  <c r="J38" i="58"/>
  <c r="J37" i="58"/>
  <c r="AB33" i="58"/>
  <c r="AB19" i="58"/>
  <c r="AB18" i="58" s="1"/>
  <c r="J28" i="58"/>
  <c r="J27" i="58" s="1"/>
  <c r="J40" i="58"/>
  <c r="J39" i="58"/>
  <c r="P27" i="58"/>
  <c r="AB35" i="58"/>
  <c r="AB30" i="58"/>
  <c r="G18" i="58"/>
  <c r="AM15" i="58"/>
  <c r="J17" i="58"/>
  <c r="J16" i="58" s="1"/>
  <c r="J20" i="58"/>
  <c r="AB37" i="58"/>
  <c r="AB32" i="58"/>
  <c r="AB31" i="58" s="1"/>
  <c r="S18" i="58"/>
  <c r="J19" i="58"/>
  <c r="J23" i="58"/>
  <c r="J21" i="58" s="1"/>
  <c r="AB39" i="58"/>
  <c r="D18" i="56"/>
  <c r="D27" i="56"/>
  <c r="D21" i="56"/>
  <c r="D24" i="54"/>
  <c r="D24" i="51"/>
  <c r="D23" i="50"/>
  <c r="D22" i="50"/>
  <c r="D38" i="50"/>
  <c r="D26" i="50"/>
  <c r="D28" i="50"/>
  <c r="D33" i="50"/>
  <c r="D19" i="50"/>
  <c r="D24" i="50"/>
  <c r="D35" i="50"/>
  <c r="D18" i="49"/>
  <c r="D27" i="49"/>
  <c r="D18" i="48"/>
  <c r="D27" i="48"/>
  <c r="D27" i="47"/>
  <c r="D24" i="47"/>
  <c r="D17" i="46"/>
  <c r="D16" i="46" s="1"/>
  <c r="D30" i="46"/>
  <c r="D32" i="46"/>
  <c r="D31" i="46" s="1"/>
  <c r="D36" i="46"/>
  <c r="AM15" i="46"/>
  <c r="D39" i="46"/>
  <c r="D25" i="46"/>
  <c r="D24" i="46" s="1"/>
  <c r="D29" i="46"/>
  <c r="D34" i="46"/>
  <c r="D23" i="46"/>
  <c r="D22" i="46"/>
  <c r="D38" i="46"/>
  <c r="D33" i="46"/>
  <c r="D18" i="45"/>
  <c r="D27" i="44"/>
  <c r="D18" i="43"/>
  <c r="D18" i="42"/>
  <c r="D40" i="41"/>
  <c r="AM15" i="41"/>
  <c r="AB27" i="58"/>
  <c r="Y27" i="58"/>
  <c r="V27" i="58"/>
  <c r="D24" i="58"/>
  <c r="S27" i="58"/>
  <c r="Y21" i="58"/>
  <c r="V18" i="58"/>
  <c r="V21" i="58"/>
  <c r="P24" i="58"/>
  <c r="D27" i="58"/>
  <c r="S24" i="58"/>
  <c r="P18" i="58"/>
  <c r="AH24" i="58"/>
  <c r="AH15" i="58" s="1"/>
  <c r="D18" i="58"/>
  <c r="AE18" i="58"/>
  <c r="AE15" i="58" s="1"/>
  <c r="P21" i="58"/>
  <c r="AH27" i="58"/>
  <c r="AB24" i="58"/>
  <c r="Y18" i="57"/>
  <c r="AH18" i="57"/>
  <c r="AB18" i="57"/>
  <c r="M27" i="57"/>
  <c r="AE18" i="57"/>
  <c r="Y27" i="57"/>
  <c r="M24" i="57"/>
  <c r="P21" i="57"/>
  <c r="AE24" i="57"/>
  <c r="AK18" i="57"/>
  <c r="V27" i="57"/>
  <c r="AK15" i="57"/>
  <c r="D24" i="57"/>
  <c r="G21" i="57"/>
  <c r="D27" i="57"/>
  <c r="AH24" i="57"/>
  <c r="AB24" i="57"/>
  <c r="AH27" i="56"/>
  <c r="P24" i="56"/>
  <c r="AB18" i="56"/>
  <c r="P21" i="56"/>
  <c r="AH21" i="56"/>
  <c r="AH15" i="56" s="1"/>
  <c r="S21" i="56"/>
  <c r="D24" i="56"/>
  <c r="Y18" i="56"/>
  <c r="Y15" i="56" s="1"/>
  <c r="S27" i="56"/>
  <c r="V18" i="56"/>
  <c r="V15" i="56" s="1"/>
  <c r="AK15" i="56"/>
  <c r="AE21" i="56"/>
  <c r="AE24" i="56"/>
  <c r="V21" i="56"/>
  <c r="AB27" i="56"/>
  <c r="J22" i="56"/>
  <c r="J20" i="56"/>
  <c r="J39" i="56"/>
  <c r="J37" i="56"/>
  <c r="J35" i="56"/>
  <c r="J33" i="56"/>
  <c r="J26" i="56"/>
  <c r="J38" i="56"/>
  <c r="J36" i="56"/>
  <c r="J32" i="56"/>
  <c r="J31" i="56" s="1"/>
  <c r="J30" i="56"/>
  <c r="J19" i="56"/>
  <c r="J28" i="56"/>
  <c r="J29" i="56"/>
  <c r="J34" i="56"/>
  <c r="AM15" i="56"/>
  <c r="J25" i="56"/>
  <c r="J23" i="56"/>
  <c r="J17" i="56"/>
  <c r="J16" i="56" s="1"/>
  <c r="J40" i="56"/>
  <c r="AE27" i="56"/>
  <c r="P24" i="54"/>
  <c r="AB18" i="54"/>
  <c r="AK15" i="54"/>
  <c r="S21" i="54"/>
  <c r="AE18" i="54"/>
  <c r="P21" i="54"/>
  <c r="D18" i="54"/>
  <c r="AE24" i="54"/>
  <c r="D21" i="54"/>
  <c r="AB21" i="54"/>
  <c r="V18" i="54"/>
  <c r="V15" i="54" s="1"/>
  <c r="J22" i="54"/>
  <c r="J38" i="54"/>
  <c r="J25" i="54"/>
  <c r="J20" i="54"/>
  <c r="J32" i="54"/>
  <c r="J31" i="54" s="1"/>
  <c r="J39" i="54"/>
  <c r="J37" i="54"/>
  <c r="J35" i="54"/>
  <c r="J33" i="54"/>
  <c r="J26" i="54"/>
  <c r="J30" i="54"/>
  <c r="J29" i="54"/>
  <c r="J40" i="54"/>
  <c r="J19" i="54"/>
  <c r="AM15" i="54"/>
  <c r="J23" i="54"/>
  <c r="J17" i="54"/>
  <c r="J16" i="54" s="1"/>
  <c r="J36" i="54"/>
  <c r="J28" i="54"/>
  <c r="J34" i="54"/>
  <c r="AB27" i="54"/>
  <c r="AE21" i="54"/>
  <c r="D27" i="54"/>
  <c r="Y27" i="54"/>
  <c r="P27" i="54"/>
  <c r="P15" i="54" s="1"/>
  <c r="V21" i="54"/>
  <c r="G24" i="53"/>
  <c r="P15" i="52"/>
  <c r="D21" i="52"/>
  <c r="S27" i="52"/>
  <c r="S15" i="52" s="1"/>
  <c r="J24" i="52"/>
  <c r="V18" i="52"/>
  <c r="AK24" i="52"/>
  <c r="AK15" i="52" s="1"/>
  <c r="AE27" i="52"/>
  <c r="Y18" i="52"/>
  <c r="AB27" i="52"/>
  <c r="AK18" i="52"/>
  <c r="AH27" i="52"/>
  <c r="AH15" i="52" s="1"/>
  <c r="AB18" i="52"/>
  <c r="AB24" i="52"/>
  <c r="D24" i="52"/>
  <c r="Y21" i="52"/>
  <c r="J18" i="52"/>
  <c r="V27" i="52"/>
  <c r="AE21" i="52"/>
  <c r="AE18" i="51"/>
  <c r="D27" i="51"/>
  <c r="P21" i="51"/>
  <c r="D18" i="51"/>
  <c r="S21" i="51"/>
  <c r="V21" i="51"/>
  <c r="P27" i="51"/>
  <c r="V24" i="51"/>
  <c r="AE24" i="51"/>
  <c r="Y15" i="51"/>
  <c r="J22" i="51"/>
  <c r="J36" i="51"/>
  <c r="J32" i="51"/>
  <c r="J31" i="51" s="1"/>
  <c r="J20" i="51"/>
  <c r="J38" i="51"/>
  <c r="J34" i="51"/>
  <c r="AM15" i="51"/>
  <c r="J28" i="51"/>
  <c r="J39" i="51"/>
  <c r="J37" i="51"/>
  <c r="J35" i="51"/>
  <c r="J33" i="51"/>
  <c r="J26" i="51"/>
  <c r="J30" i="51"/>
  <c r="J29" i="51"/>
  <c r="J40" i="51"/>
  <c r="J23" i="51"/>
  <c r="J17" i="51"/>
  <c r="J16" i="51" s="1"/>
  <c r="J19" i="51"/>
  <c r="J25" i="51"/>
  <c r="P24" i="51"/>
  <c r="AH21" i="51"/>
  <c r="G24" i="51"/>
  <c r="V27" i="51"/>
  <c r="AE21" i="51"/>
  <c r="AE27" i="51"/>
  <c r="D21" i="51"/>
  <c r="M15" i="51"/>
  <c r="AK18" i="51"/>
  <c r="AK15" i="51" s="1"/>
  <c r="G21" i="51"/>
  <c r="G27" i="51"/>
  <c r="AH27" i="50"/>
  <c r="S27" i="50"/>
  <c r="Y18" i="50"/>
  <c r="AE27" i="50"/>
  <c r="Y27" i="50"/>
  <c r="AH18" i="50"/>
  <c r="AE18" i="50"/>
  <c r="AB27" i="50"/>
  <c r="J39" i="50"/>
  <c r="J37" i="50"/>
  <c r="J35" i="50"/>
  <c r="J33" i="50"/>
  <c r="J29" i="50"/>
  <c r="J28" i="50"/>
  <c r="J40" i="50"/>
  <c r="J38" i="50"/>
  <c r="J36" i="50"/>
  <c r="J34" i="50"/>
  <c r="J32" i="50"/>
  <c r="J31" i="50" s="1"/>
  <c r="J30" i="50"/>
  <c r="AM15" i="50"/>
  <c r="AK18" i="50"/>
  <c r="AK15" i="50" s="1"/>
  <c r="P27" i="50"/>
  <c r="P15" i="50" s="1"/>
  <c r="D18" i="50"/>
  <c r="M27" i="50"/>
  <c r="M15" i="50" s="1"/>
  <c r="G21" i="50"/>
  <c r="V24" i="50"/>
  <c r="V15" i="50" s="1"/>
  <c r="Y21" i="49"/>
  <c r="AB18" i="49"/>
  <c r="J27" i="49"/>
  <c r="G18" i="49"/>
  <c r="AE15" i="49"/>
  <c r="V27" i="49"/>
  <c r="J24" i="49"/>
  <c r="M24" i="49"/>
  <c r="P24" i="49"/>
  <c r="V21" i="49"/>
  <c r="G24" i="49"/>
  <c r="S24" i="49"/>
  <c r="M27" i="49"/>
  <c r="AB27" i="49"/>
  <c r="AB24" i="49"/>
  <c r="P15" i="49"/>
  <c r="D21" i="49"/>
  <c r="Y24" i="49"/>
  <c r="Y15" i="49" s="1"/>
  <c r="G27" i="49"/>
  <c r="S27" i="49"/>
  <c r="S15" i="49" s="1"/>
  <c r="D24" i="49"/>
  <c r="AB21" i="49"/>
  <c r="Y27" i="49"/>
  <c r="G21" i="49"/>
  <c r="AH18" i="49"/>
  <c r="AH24" i="49"/>
  <c r="M21" i="49"/>
  <c r="Y18" i="48"/>
  <c r="AE27" i="48"/>
  <c r="Y27" i="48"/>
  <c r="G21" i="48"/>
  <c r="G24" i="48"/>
  <c r="AB18" i="48"/>
  <c r="AH27" i="48"/>
  <c r="AH15" i="48" s="1"/>
  <c r="AB27" i="48"/>
  <c r="J22" i="48"/>
  <c r="J20" i="48"/>
  <c r="J25" i="48"/>
  <c r="J39" i="48"/>
  <c r="J37" i="48"/>
  <c r="J35" i="48"/>
  <c r="J33" i="48"/>
  <c r="J26" i="48"/>
  <c r="J29" i="48"/>
  <c r="J28" i="48"/>
  <c r="J23" i="48"/>
  <c r="J21" i="48" s="1"/>
  <c r="J17" i="48"/>
  <c r="J16" i="48" s="1"/>
  <c r="J40" i="48"/>
  <c r="J38" i="48"/>
  <c r="J36" i="48"/>
  <c r="J34" i="48"/>
  <c r="J32" i="48"/>
  <c r="J31" i="48" s="1"/>
  <c r="J30" i="48"/>
  <c r="J19" i="48"/>
  <c r="AM15" i="48"/>
  <c r="S24" i="48"/>
  <c r="AE18" i="48"/>
  <c r="P24" i="48"/>
  <c r="S27" i="48"/>
  <c r="AK18" i="48"/>
  <c r="AK15" i="48" s="1"/>
  <c r="D24" i="48"/>
  <c r="AB24" i="47"/>
  <c r="D18" i="47"/>
  <c r="AE18" i="47"/>
  <c r="AB21" i="47"/>
  <c r="J22" i="47"/>
  <c r="J28" i="47"/>
  <c r="J25" i="47"/>
  <c r="J20" i="47"/>
  <c r="J40" i="47"/>
  <c r="J39" i="47"/>
  <c r="J37" i="47"/>
  <c r="J35" i="47"/>
  <c r="J33" i="47"/>
  <c r="J26" i="47"/>
  <c r="J19" i="47"/>
  <c r="AM15" i="47"/>
  <c r="J29" i="47"/>
  <c r="J32" i="47"/>
  <c r="J31" i="47" s="1"/>
  <c r="J23" i="47"/>
  <c r="J17" i="47"/>
  <c r="J16" i="47" s="1"/>
  <c r="J38" i="47"/>
  <c r="J36" i="47"/>
  <c r="J34" i="47"/>
  <c r="J30" i="47"/>
  <c r="P24" i="47"/>
  <c r="P15" i="47" s="1"/>
  <c r="AH18" i="47"/>
  <c r="S24" i="47"/>
  <c r="S15" i="47" s="1"/>
  <c r="AK18" i="47"/>
  <c r="AK15" i="47" s="1"/>
  <c r="AE24" i="47"/>
  <c r="AB27" i="47"/>
  <c r="D21" i="47"/>
  <c r="AH24" i="47"/>
  <c r="S27" i="47"/>
  <c r="V24" i="47"/>
  <c r="V15" i="47" s="1"/>
  <c r="AE21" i="47"/>
  <c r="AE27" i="47"/>
  <c r="V18" i="46"/>
  <c r="AE24" i="46"/>
  <c r="AE15" i="46" s="1"/>
  <c r="AE27" i="46"/>
  <c r="J24" i="46"/>
  <c r="J27" i="46"/>
  <c r="S18" i="46"/>
  <c r="AH24" i="46"/>
  <c r="D18" i="46"/>
  <c r="AH27" i="46"/>
  <c r="V24" i="46"/>
  <c r="AK24" i="46"/>
  <c r="AH18" i="46"/>
  <c r="AB21" i="46"/>
  <c r="AB24" i="46"/>
  <c r="V27" i="46"/>
  <c r="P15" i="46"/>
  <c r="AB27" i="46"/>
  <c r="D21" i="45"/>
  <c r="AH21" i="45"/>
  <c r="AH24" i="45"/>
  <c r="Y18" i="45"/>
  <c r="J18" i="45"/>
  <c r="V18" i="45"/>
  <c r="V15" i="45" s="1"/>
  <c r="AK24" i="45"/>
  <c r="AK15" i="45" s="1"/>
  <c r="J27" i="45"/>
  <c r="AH18" i="45"/>
  <c r="M24" i="45"/>
  <c r="D27" i="45"/>
  <c r="P27" i="45"/>
  <c r="J24" i="45"/>
  <c r="S24" i="45"/>
  <c r="M27" i="45"/>
  <c r="S18" i="45"/>
  <c r="AB21" i="45"/>
  <c r="AB15" i="45" s="1"/>
  <c r="P24" i="45"/>
  <c r="Y24" i="45"/>
  <c r="V21" i="45"/>
  <c r="G18" i="45"/>
  <c r="S27" i="45"/>
  <c r="M21" i="45"/>
  <c r="P21" i="44"/>
  <c r="AK15" i="44"/>
  <c r="V27" i="44"/>
  <c r="V15" i="44" s="1"/>
  <c r="AE18" i="44"/>
  <c r="V21" i="44"/>
  <c r="AB24" i="44"/>
  <c r="M27" i="44"/>
  <c r="S21" i="44"/>
  <c r="G18" i="44"/>
  <c r="AB15" i="44"/>
  <c r="D24" i="44"/>
  <c r="M24" i="44"/>
  <c r="D18" i="44"/>
  <c r="AB21" i="44"/>
  <c r="AH24" i="44"/>
  <c r="AE24" i="44"/>
  <c r="P27" i="44"/>
  <c r="Y27" i="44"/>
  <c r="Y15" i="44" s="1"/>
  <c r="D21" i="44"/>
  <c r="AK24" i="44"/>
  <c r="G24" i="44"/>
  <c r="AH18" i="44"/>
  <c r="AH21" i="44"/>
  <c r="AH27" i="44"/>
  <c r="AE27" i="44"/>
  <c r="AK15" i="43"/>
  <c r="AB21" i="43"/>
  <c r="S21" i="43"/>
  <c r="AB27" i="43"/>
  <c r="D27" i="43"/>
  <c r="Y27" i="43"/>
  <c r="V21" i="43"/>
  <c r="S24" i="43"/>
  <c r="AE24" i="43"/>
  <c r="S27" i="43"/>
  <c r="AK18" i="43"/>
  <c r="G24" i="43"/>
  <c r="AH18" i="43"/>
  <c r="AH15" i="43" s="1"/>
  <c r="AB18" i="43"/>
  <c r="AB15" i="43" s="1"/>
  <c r="P21" i="43"/>
  <c r="P27" i="43"/>
  <c r="P15" i="43" s="1"/>
  <c r="V24" i="43"/>
  <c r="V15" i="43" s="1"/>
  <c r="AE21" i="43"/>
  <c r="AK24" i="42"/>
  <c r="D27" i="42"/>
  <c r="Y18" i="42"/>
  <c r="J22" i="42"/>
  <c r="J29" i="42"/>
  <c r="J20" i="42"/>
  <c r="J28" i="42"/>
  <c r="J25" i="42"/>
  <c r="J39" i="42"/>
  <c r="J37" i="42"/>
  <c r="J35" i="42"/>
  <c r="J33" i="42"/>
  <c r="J26" i="42"/>
  <c r="J23" i="42"/>
  <c r="J17" i="42"/>
  <c r="J16" i="42" s="1"/>
  <c r="J38" i="42"/>
  <c r="J36" i="42"/>
  <c r="J32" i="42"/>
  <c r="J31" i="42" s="1"/>
  <c r="J19" i="42"/>
  <c r="AM15" i="42"/>
  <c r="J40" i="42"/>
  <c r="J34" i="42"/>
  <c r="J30" i="42"/>
  <c r="AB21" i="42"/>
  <c r="AB24" i="42"/>
  <c r="AB27" i="42"/>
  <c r="AB18" i="42"/>
  <c r="D24" i="42"/>
  <c r="M21" i="42"/>
  <c r="AE27" i="42"/>
  <c r="V18" i="42"/>
  <c r="V15" i="42" s="1"/>
  <c r="P27" i="42"/>
  <c r="AE21" i="42"/>
  <c r="AH24" i="42"/>
  <c r="V21" i="42"/>
  <c r="Y24" i="42"/>
  <c r="G27" i="42"/>
  <c r="D28" i="41"/>
  <c r="D19" i="41"/>
  <c r="D26" i="41"/>
  <c r="D29" i="41"/>
  <c r="D33" i="41"/>
  <c r="D25" i="41"/>
  <c r="D35" i="41"/>
  <c r="D30" i="41"/>
  <c r="D37" i="41"/>
  <c r="D32" i="41"/>
  <c r="D31" i="41" s="1"/>
  <c r="D17" i="41"/>
  <c r="D16" i="41" s="1"/>
  <c r="D20" i="41"/>
  <c r="D36" i="41"/>
  <c r="D39" i="41"/>
  <c r="D34" i="41"/>
  <c r="D23" i="41"/>
  <c r="D22" i="41"/>
  <c r="D38" i="41"/>
  <c r="AK18" i="41"/>
  <c r="AH24" i="41"/>
  <c r="AH15" i="41" s="1"/>
  <c r="M24" i="41"/>
  <c r="AB18" i="41"/>
  <c r="V27" i="41"/>
  <c r="AK15" i="41"/>
  <c r="G21" i="41"/>
  <c r="Y24" i="41"/>
  <c r="AB27" i="41"/>
  <c r="V18" i="41"/>
  <c r="V15" i="41" s="1"/>
  <c r="V21" i="41"/>
  <c r="S18" i="41"/>
  <c r="M27" i="41"/>
  <c r="AE24" i="41"/>
  <c r="AE15" i="41" s="1"/>
  <c r="P24" i="41"/>
  <c r="P15" i="41" s="1"/>
  <c r="Y15" i="41"/>
  <c r="M15" i="57" l="1"/>
  <c r="M18" i="52"/>
  <c r="M21" i="52"/>
  <c r="M27" i="52"/>
  <c r="M27" i="48"/>
  <c r="M15" i="48" s="1"/>
  <c r="M27" i="46"/>
  <c r="M21" i="46"/>
  <c r="M15" i="46"/>
  <c r="M15" i="45"/>
  <c r="M24" i="43"/>
  <c r="M18" i="43"/>
  <c r="M21" i="43"/>
  <c r="M27" i="43"/>
  <c r="M24" i="42"/>
  <c r="M15" i="42" s="1"/>
  <c r="J24" i="58"/>
  <c r="J27" i="57"/>
  <c r="J21" i="57"/>
  <c r="J24" i="56"/>
  <c r="J21" i="56"/>
  <c r="J18" i="48"/>
  <c r="J18" i="46"/>
  <c r="J15" i="46" s="1"/>
  <c r="J27" i="43"/>
  <c r="J24" i="41"/>
  <c r="J18" i="41"/>
  <c r="G15" i="56"/>
  <c r="G18" i="54"/>
  <c r="G15" i="54" s="1"/>
  <c r="G21" i="52"/>
  <c r="G18" i="52"/>
  <c r="AE15" i="48"/>
  <c r="V15" i="48"/>
  <c r="G24" i="46"/>
  <c r="G21" i="46"/>
  <c r="G27" i="46"/>
  <c r="G27" i="43"/>
  <c r="G21" i="43"/>
  <c r="G18" i="43"/>
  <c r="S15" i="43"/>
  <c r="S21" i="42"/>
  <c r="AK15" i="42"/>
  <c r="S27" i="42"/>
  <c r="S15" i="42" s="1"/>
  <c r="Y15" i="42"/>
  <c r="AH15" i="42"/>
  <c r="J27" i="41"/>
  <c r="J15" i="41" s="1"/>
  <c r="J24" i="42"/>
  <c r="J15" i="43"/>
  <c r="J15" i="44"/>
  <c r="AK15" i="49"/>
  <c r="G15" i="58"/>
  <c r="G27" i="52"/>
  <c r="G15" i="48"/>
  <c r="G18" i="47"/>
  <c r="G27" i="47"/>
  <c r="G24" i="47"/>
  <c r="G15" i="45"/>
  <c r="G15" i="44"/>
  <c r="G15" i="42"/>
  <c r="G15" i="41"/>
  <c r="AK15" i="53"/>
  <c r="AB27" i="53"/>
  <c r="S27" i="53"/>
  <c r="D27" i="53"/>
  <c r="V27" i="53"/>
  <c r="AH27" i="53"/>
  <c r="V24" i="53"/>
  <c r="J18" i="53"/>
  <c r="J15" i="53" s="1"/>
  <c r="D21" i="53"/>
  <c r="AH18" i="53"/>
  <c r="S18" i="53"/>
  <c r="AE27" i="53"/>
  <c r="Y21" i="53"/>
  <c r="Y15" i="53" s="1"/>
  <c r="AE24" i="53"/>
  <c r="D24" i="53"/>
  <c r="AH24" i="53"/>
  <c r="AB15" i="53"/>
  <c r="AE18" i="53"/>
  <c r="M15" i="53"/>
  <c r="P15" i="53"/>
  <c r="S24" i="53"/>
  <c r="V15" i="53"/>
  <c r="G15" i="53"/>
  <c r="AB15" i="41"/>
  <c r="S21" i="41"/>
  <c r="S15" i="41"/>
  <c r="AE15" i="42"/>
  <c r="P15" i="42"/>
  <c r="J27" i="42"/>
  <c r="D15" i="42"/>
  <c r="J21" i="42"/>
  <c r="Y15" i="43"/>
  <c r="S15" i="44"/>
  <c r="M15" i="44"/>
  <c r="S27" i="44"/>
  <c r="S24" i="44"/>
  <c r="AH15" i="45"/>
  <c r="Y21" i="45"/>
  <c r="S15" i="45"/>
  <c r="J15" i="45"/>
  <c r="P15" i="45"/>
  <c r="G18" i="46"/>
  <c r="AB15" i="46"/>
  <c r="S24" i="46"/>
  <c r="S15" i="46" s="1"/>
  <c r="AH15" i="47"/>
  <c r="AE15" i="47"/>
  <c r="AB15" i="47"/>
  <c r="S15" i="48"/>
  <c r="P21" i="48"/>
  <c r="P15" i="48" s="1"/>
  <c r="P18" i="48"/>
  <c r="V15" i="49"/>
  <c r="M15" i="49"/>
  <c r="AB15" i="49"/>
  <c r="J15" i="49"/>
  <c r="Y15" i="50"/>
  <c r="D27" i="50"/>
  <c r="J27" i="50"/>
  <c r="J15" i="50" s="1"/>
  <c r="G15" i="50"/>
  <c r="V15" i="51"/>
  <c r="P15" i="51"/>
  <c r="S27" i="51"/>
  <c r="S24" i="51"/>
  <c r="G15" i="51"/>
  <c r="J15" i="52"/>
  <c r="AE15" i="52"/>
  <c r="J21" i="54"/>
  <c r="J18" i="54"/>
  <c r="Y15" i="54"/>
  <c r="J24" i="54"/>
  <c r="S15" i="56"/>
  <c r="AE15" i="56"/>
  <c r="P15" i="56"/>
  <c r="G15" i="57"/>
  <c r="AE15" i="57"/>
  <c r="D15" i="57"/>
  <c r="D21" i="57"/>
  <c r="P15" i="57"/>
  <c r="AK15" i="58"/>
  <c r="AB15" i="58"/>
  <c r="M15" i="58"/>
  <c r="P15" i="58"/>
  <c r="S15" i="58"/>
  <c r="Y15" i="58"/>
  <c r="J18" i="58"/>
  <c r="D15" i="58"/>
  <c r="D15" i="56"/>
  <c r="D15" i="54"/>
  <c r="V15" i="52"/>
  <c r="D21" i="50"/>
  <c r="D15" i="50" s="1"/>
  <c r="D15" i="49"/>
  <c r="D15" i="48"/>
  <c r="D21" i="46"/>
  <c r="D27" i="46"/>
  <c r="D15" i="45"/>
  <c r="D15" i="43"/>
  <c r="D18" i="41"/>
  <c r="V15" i="58"/>
  <c r="J15" i="57"/>
  <c r="AB15" i="57"/>
  <c r="AH15" i="57"/>
  <c r="Y15" i="57"/>
  <c r="AB15" i="56"/>
  <c r="J27" i="56"/>
  <c r="J18" i="56"/>
  <c r="AE15" i="54"/>
  <c r="J27" i="54"/>
  <c r="AB15" i="54"/>
  <c r="AB15" i="52"/>
  <c r="D15" i="52"/>
  <c r="Y15" i="52"/>
  <c r="J27" i="51"/>
  <c r="D15" i="51"/>
  <c r="J21" i="51"/>
  <c r="S15" i="51"/>
  <c r="J24" i="51"/>
  <c r="AE15" i="51"/>
  <c r="J18" i="51"/>
  <c r="AE15" i="50"/>
  <c r="AH15" i="50"/>
  <c r="G15" i="49"/>
  <c r="AH15" i="49"/>
  <c r="AB15" i="48"/>
  <c r="J27" i="48"/>
  <c r="J24" i="48"/>
  <c r="Y15" i="48"/>
  <c r="J18" i="47"/>
  <c r="J24" i="47"/>
  <c r="D15" i="47"/>
  <c r="J27" i="47"/>
  <c r="J21" i="47"/>
  <c r="AH15" i="46"/>
  <c r="V15" i="46"/>
  <c r="Y15" i="45"/>
  <c r="AE15" i="44"/>
  <c r="AH15" i="44"/>
  <c r="D15" i="44"/>
  <c r="AB15" i="42"/>
  <c r="J18" i="42"/>
  <c r="D27" i="41"/>
  <c r="D24" i="41"/>
  <c r="D21" i="41"/>
  <c r="M15" i="41"/>
  <c r="M15" i="52" l="1"/>
  <c r="M15" i="43"/>
  <c r="J15" i="58"/>
  <c r="J15" i="54"/>
  <c r="G15" i="52"/>
  <c r="J15" i="48"/>
  <c r="G15" i="46"/>
  <c r="G15" i="43"/>
  <c r="J15" i="42"/>
  <c r="G15" i="47"/>
  <c r="AH15" i="53"/>
  <c r="D15" i="53"/>
  <c r="AE15" i="53"/>
  <c r="S15" i="53"/>
  <c r="J15" i="51"/>
  <c r="D15" i="46"/>
  <c r="D15" i="41"/>
  <c r="J15" i="56"/>
  <c r="J15" i="47"/>
  <c r="C27" i="40" l="1"/>
  <c r="C24" i="40"/>
  <c r="C18" i="40"/>
  <c r="C16" i="40"/>
  <c r="C15" i="40" s="1"/>
  <c r="F24" i="40"/>
  <c r="F18" i="40"/>
  <c r="F16" i="40"/>
  <c r="I24" i="40"/>
  <c r="I18" i="40"/>
  <c r="I16" i="40"/>
  <c r="L27" i="40"/>
  <c r="L24" i="40"/>
  <c r="L18" i="40"/>
  <c r="L16" i="40"/>
  <c r="O16" i="40"/>
  <c r="O24" i="40"/>
  <c r="O18" i="40"/>
  <c r="R27" i="40"/>
  <c r="R24" i="40"/>
  <c r="R18" i="40"/>
  <c r="AD16" i="40"/>
  <c r="AA16" i="40"/>
  <c r="Y37" i="40"/>
  <c r="U16" i="40"/>
  <c r="X16" i="40"/>
  <c r="X18" i="40"/>
  <c r="X24" i="40"/>
  <c r="X27" i="40"/>
  <c r="U18" i="40"/>
  <c r="U24" i="40"/>
  <c r="U27" i="40"/>
  <c r="AK43" i="40"/>
  <c r="AH43" i="40"/>
  <c r="AE43" i="40"/>
  <c r="AB43" i="40"/>
  <c r="Y43" i="40"/>
  <c r="V43" i="40"/>
  <c r="S43" i="40"/>
  <c r="P43" i="40"/>
  <c r="M43" i="40"/>
  <c r="J43" i="40"/>
  <c r="G43" i="40"/>
  <c r="D43" i="40"/>
  <c r="AM39" i="40"/>
  <c r="Y39" i="40"/>
  <c r="AM38" i="40"/>
  <c r="AM37" i="40"/>
  <c r="AM36" i="40"/>
  <c r="Y36" i="40"/>
  <c r="AM35" i="40"/>
  <c r="AM34" i="40"/>
  <c r="AM33" i="40"/>
  <c r="Y33" i="40"/>
  <c r="AM32" i="40"/>
  <c r="Y32" i="40"/>
  <c r="Y31" i="40" s="1"/>
  <c r="AM31" i="40"/>
  <c r="AM30" i="40"/>
  <c r="Y29" i="40"/>
  <c r="AM28" i="40"/>
  <c r="Y28" i="40"/>
  <c r="AG27" i="40"/>
  <c r="AD27" i="40"/>
  <c r="AA27" i="40"/>
  <c r="Y26" i="40"/>
  <c r="Y25" i="40"/>
  <c r="AG24" i="40"/>
  <c r="AD24" i="40"/>
  <c r="AA24" i="40"/>
  <c r="AM23" i="40"/>
  <c r="Y23" i="40"/>
  <c r="Y21" i="40" s="1"/>
  <c r="AM22" i="40"/>
  <c r="Y22" i="40"/>
  <c r="AM21" i="40"/>
  <c r="Y20" i="40"/>
  <c r="Y19" i="40"/>
  <c r="AG18" i="40"/>
  <c r="AD18" i="40"/>
  <c r="AA18" i="40"/>
  <c r="Y17" i="40"/>
  <c r="Y16" i="40"/>
  <c r="L15" i="40" l="1"/>
  <c r="I15" i="40"/>
  <c r="F15" i="40"/>
  <c r="G38" i="40" s="1"/>
  <c r="AM24" i="40"/>
  <c r="V40" i="40"/>
  <c r="V32" i="40"/>
  <c r="V31" i="40" s="1"/>
  <c r="V25" i="40"/>
  <c r="V23" i="40"/>
  <c r="V38" i="40"/>
  <c r="V28" i="40"/>
  <c r="V22" i="40"/>
  <c r="V33" i="40"/>
  <c r="V34" i="40"/>
  <c r="V20" i="40"/>
  <c r="V18" i="40" s="1"/>
  <c r="V17" i="40"/>
  <c r="V16" i="40" s="1"/>
  <c r="V36" i="40"/>
  <c r="V35" i="40"/>
  <c r="V30" i="40"/>
  <c r="V29" i="40"/>
  <c r="V26" i="40"/>
  <c r="V24" i="40" s="1"/>
  <c r="V19" i="40"/>
  <c r="P35" i="40"/>
  <c r="Y40" i="40"/>
  <c r="Y30" i="40"/>
  <c r="M28" i="40"/>
  <c r="AM27" i="40"/>
  <c r="Y34" i="40"/>
  <c r="AM16" i="40"/>
  <c r="Y38" i="40"/>
  <c r="AM18" i="40"/>
  <c r="D20" i="40"/>
  <c r="M35" i="40"/>
  <c r="M29" i="40"/>
  <c r="M32" i="40"/>
  <c r="M31" i="40" s="1"/>
  <c r="M26" i="40"/>
  <c r="M33" i="40"/>
  <c r="M38" i="40"/>
  <c r="M23" i="40"/>
  <c r="P23" i="40"/>
  <c r="P19" i="40"/>
  <c r="P20" i="40"/>
  <c r="P28" i="40"/>
  <c r="P29" i="40"/>
  <c r="P30" i="40"/>
  <c r="P17" i="40"/>
  <c r="P16" i="40" s="1"/>
  <c r="P38" i="40"/>
  <c r="P39" i="40"/>
  <c r="P36" i="40"/>
  <c r="P37" i="40"/>
  <c r="P25" i="40"/>
  <c r="P24" i="40" s="1"/>
  <c r="P26" i="40"/>
  <c r="P32" i="40"/>
  <c r="P31" i="40" s="1"/>
  <c r="P34" i="40"/>
  <c r="S40" i="40"/>
  <c r="S32" i="40"/>
  <c r="S31" i="40" s="1"/>
  <c r="S19" i="40"/>
  <c r="S17" i="40"/>
  <c r="S16" i="40" s="1"/>
  <c r="S20" i="40"/>
  <c r="S22" i="40"/>
  <c r="S28" i="40"/>
  <c r="S33" i="40"/>
  <c r="S23" i="40"/>
  <c r="S25" i="40"/>
  <c r="S29" i="40"/>
  <c r="S34" i="40"/>
  <c r="S26" i="40"/>
  <c r="S30" i="40"/>
  <c r="S35" i="40"/>
  <c r="S36" i="40"/>
  <c r="S38" i="40"/>
  <c r="S37" i="40"/>
  <c r="S39" i="40"/>
  <c r="AB40" i="40"/>
  <c r="Y35" i="40"/>
  <c r="Y27" i="40"/>
  <c r="Y24" i="40"/>
  <c r="Y18" i="40"/>
  <c r="V37" i="40"/>
  <c r="V39" i="40"/>
  <c r="AE25" i="40"/>
  <c r="AH39" i="40"/>
  <c r="AH19" i="40"/>
  <c r="G19" i="40" l="1"/>
  <c r="G28" i="40"/>
  <c r="G33" i="40"/>
  <c r="G30" i="40"/>
  <c r="G25" i="40"/>
  <c r="G34" i="40"/>
  <c r="M17" i="40"/>
  <c r="M16" i="40" s="1"/>
  <c r="M19" i="40"/>
  <c r="M20" i="40"/>
  <c r="V27" i="40"/>
  <c r="V15" i="40" s="1"/>
  <c r="J38" i="40"/>
  <c r="AM15" i="40"/>
  <c r="M30" i="40"/>
  <c r="M27" i="40" s="1"/>
  <c r="M36" i="40"/>
  <c r="V21" i="40"/>
  <c r="M25" i="40"/>
  <c r="M24" i="40" s="1"/>
  <c r="M22" i="40"/>
  <c r="M21" i="40" s="1"/>
  <c r="G22" i="40"/>
  <c r="M40" i="40"/>
  <c r="P21" i="40"/>
  <c r="M39" i="40"/>
  <c r="G26" i="40"/>
  <c r="AH25" i="40"/>
  <c r="P33" i="40"/>
  <c r="P40" i="40"/>
  <c r="P22" i="40"/>
  <c r="M34" i="40"/>
  <c r="M37" i="40"/>
  <c r="G40" i="40"/>
  <c r="D35" i="40"/>
  <c r="D40" i="40"/>
  <c r="D33" i="40"/>
  <c r="D22" i="40"/>
  <c r="D39" i="40"/>
  <c r="D29" i="40"/>
  <c r="D34" i="40"/>
  <c r="D23" i="40"/>
  <c r="D30" i="40"/>
  <c r="D36" i="40"/>
  <c r="D26" i="40"/>
  <c r="D32" i="40"/>
  <c r="D31" i="40" s="1"/>
  <c r="D25" i="40"/>
  <c r="D19" i="40"/>
  <c r="D18" i="40" s="1"/>
  <c r="D37" i="40"/>
  <c r="D38" i="40"/>
  <c r="D17" i="40"/>
  <c r="D16" i="40" s="1"/>
  <c r="D28" i="40"/>
  <c r="G35" i="40"/>
  <c r="G39" i="40"/>
  <c r="G23" i="40"/>
  <c r="G21" i="40" s="1"/>
  <c r="G17" i="40"/>
  <c r="G16" i="40" s="1"/>
  <c r="G29" i="40"/>
  <c r="G20" i="40"/>
  <c r="G37" i="40"/>
  <c r="G36" i="40"/>
  <c r="G32" i="40"/>
  <c r="G31" i="40" s="1"/>
  <c r="J20" i="40"/>
  <c r="J30" i="40"/>
  <c r="J37" i="40"/>
  <c r="J34" i="40"/>
  <c r="J40" i="40"/>
  <c r="J29" i="40"/>
  <c r="J25" i="40"/>
  <c r="J22" i="40"/>
  <c r="J36" i="40"/>
  <c r="J26" i="40"/>
  <c r="J19" i="40"/>
  <c r="J39" i="40"/>
  <c r="J32" i="40"/>
  <c r="J31" i="40" s="1"/>
  <c r="J28" i="40"/>
  <c r="J23" i="40"/>
  <c r="J17" i="40"/>
  <c r="J16" i="40" s="1"/>
  <c r="J33" i="40"/>
  <c r="J35" i="40"/>
  <c r="P18" i="40"/>
  <c r="P27" i="40"/>
  <c r="S24" i="40"/>
  <c r="S18" i="40"/>
  <c r="S27" i="40"/>
  <c r="S21" i="40"/>
  <c r="AB29" i="40"/>
  <c r="AB20" i="40"/>
  <c r="AB33" i="40"/>
  <c r="AB28" i="40"/>
  <c r="AB26" i="40"/>
  <c r="AB23" i="40"/>
  <c r="AB21" i="40" s="1"/>
  <c r="AB17" i="40"/>
  <c r="AB16" i="40" s="1"/>
  <c r="AB38" i="40"/>
  <c r="AB19" i="40"/>
  <c r="AB36" i="40"/>
  <c r="AB25" i="40"/>
  <c r="AB37" i="40"/>
  <c r="AB22" i="40"/>
  <c r="AB34" i="40"/>
  <c r="AB39" i="40"/>
  <c r="AB32" i="40"/>
  <c r="AB31" i="40" s="1"/>
  <c r="AB30" i="40"/>
  <c r="AB35" i="40"/>
  <c r="Y15" i="40"/>
  <c r="AE29" i="40"/>
  <c r="AE19" i="40"/>
  <c r="AE18" i="40" s="1"/>
  <c r="AE22" i="40"/>
  <c r="AE33" i="40"/>
  <c r="AE30" i="40"/>
  <c r="AE32" i="40"/>
  <c r="AE31" i="40" s="1"/>
  <c r="AE37" i="40"/>
  <c r="AE38" i="40"/>
  <c r="AE26" i="40"/>
  <c r="AE24" i="40" s="1"/>
  <c r="AE39" i="40"/>
  <c r="AE28" i="40"/>
  <c r="AE34" i="40"/>
  <c r="AE35" i="40"/>
  <c r="AE36" i="40"/>
  <c r="AE17" i="40"/>
  <c r="AE16" i="40" s="1"/>
  <c r="AE40" i="40"/>
  <c r="AE23" i="40"/>
  <c r="AE20" i="40"/>
  <c r="AH17" i="40"/>
  <c r="AH16" i="40" s="1"/>
  <c r="AH34" i="40"/>
  <c r="AH23" i="40"/>
  <c r="AH30" i="40"/>
  <c r="AH36" i="40"/>
  <c r="AH38" i="40"/>
  <c r="AH33" i="40"/>
  <c r="AH26" i="40"/>
  <c r="AH24" i="40" s="1"/>
  <c r="AH20" i="40"/>
  <c r="AH18" i="40" s="1"/>
  <c r="AH29" i="40"/>
  <c r="AH37" i="40"/>
  <c r="AH32" i="40"/>
  <c r="AH31" i="40" s="1"/>
  <c r="AH22" i="40"/>
  <c r="AH35" i="40"/>
  <c r="AH28" i="40"/>
  <c r="AH40" i="40"/>
  <c r="AK40" i="40"/>
  <c r="AK15" i="40" s="1"/>
  <c r="G24" i="40" l="1"/>
  <c r="G27" i="40"/>
  <c r="G18" i="40"/>
  <c r="G15" i="40" s="1"/>
  <c r="M18" i="40"/>
  <c r="M15" i="40" s="1"/>
  <c r="D21" i="40"/>
  <c r="D24" i="40"/>
  <c r="D15" i="40" s="1"/>
  <c r="D27" i="40"/>
  <c r="J21" i="40"/>
  <c r="J27" i="40"/>
  <c r="J18" i="40"/>
  <c r="J24" i="40"/>
  <c r="P15" i="40"/>
  <c r="S15" i="40"/>
  <c r="AB18" i="40"/>
  <c r="AB27" i="40"/>
  <c r="AB24" i="40"/>
  <c r="AB15" i="40" s="1"/>
  <c r="AE27" i="40"/>
  <c r="AE21" i="40"/>
  <c r="AE15" i="40" s="1"/>
  <c r="AH21" i="40"/>
  <c r="AH27" i="40"/>
  <c r="AH15" i="40" s="1"/>
  <c r="J15" i="40" l="1"/>
</calcChain>
</file>

<file path=xl/sharedStrings.xml><?xml version="1.0" encoding="utf-8"?>
<sst xmlns="http://schemas.openxmlformats.org/spreadsheetml/2006/main" count="2070" uniqueCount="84">
  <si>
    <t xml:space="preserve">Informační povinnost dle § 239 zákona č. 240/2013 Sb., </t>
  </si>
  <si>
    <t>o investičních společnostech a investičních fondech, v platném znění</t>
  </si>
  <si>
    <t>Zkrácený název fondu</t>
  </si>
  <si>
    <t>Raiffeisen fond dluhopisové stability</t>
  </si>
  <si>
    <t>ISIN</t>
  </si>
  <si>
    <t>CZ0008474293</t>
  </si>
  <si>
    <t>Forma fondu</t>
  </si>
  <si>
    <t>otevřený podílový fond</t>
  </si>
  <si>
    <t>Typ fondu</t>
  </si>
  <si>
    <t>standardní</t>
  </si>
  <si>
    <t>Měna</t>
  </si>
  <si>
    <t>CZK</t>
  </si>
  <si>
    <t>Měsíční informace fondu kolektivního investování dle § 239 odst. 1 písm. c)</t>
  </si>
  <si>
    <t>k datu</t>
  </si>
  <si>
    <t>Hodnota
(v tis. Kč)</t>
  </si>
  <si>
    <t>Podíl na celkových aktivech</t>
  </si>
  <si>
    <t>Aktiva celkem</t>
  </si>
  <si>
    <t>Státní bezkupónové dluhopisy a ostatní cenné papíry přijímané centrální bankou k refinancování</t>
  </si>
  <si>
    <t>Vydané vládními institucemi</t>
  </si>
  <si>
    <t>Pohledávky za bankami a družstevními záložnami</t>
  </si>
  <si>
    <t>Pohledávky za bankami a DZ - splatné na požádání</t>
  </si>
  <si>
    <t>Pohledávky za bankami a DZ - ostatní pohledávky</t>
  </si>
  <si>
    <t>Pohledávky za nebankovními subjekty</t>
  </si>
  <si>
    <t>Pohledávky za nebankovními subjekty - splatné na požádání</t>
  </si>
  <si>
    <t>Pohledávky za nebankovními subjekty - ostatní pohledávky</t>
  </si>
  <si>
    <t>Dluhové cenné papíry</t>
  </si>
  <si>
    <t>Dluhové cenné papíry vydané vládními institucemi</t>
  </si>
  <si>
    <t>Dluhové cenné papíry vydané ostatními osobami</t>
  </si>
  <si>
    <t>Akcie, podílové listy a ostatní podíly</t>
  </si>
  <si>
    <t>Akcie</t>
  </si>
  <si>
    <t>Podílové listy</t>
  </si>
  <si>
    <t>Ostatní podíly</t>
  </si>
  <si>
    <t>Účasti s podstatným vlivem</t>
  </si>
  <si>
    <t>Účasti s podstatním vlivem - v bankách</t>
  </si>
  <si>
    <t>Účasti s rozhodujícím vlivem</t>
  </si>
  <si>
    <t>Účasti s rozhodujícím vlivem - v bankách</t>
  </si>
  <si>
    <t>Dlouhodobý nehmotný majetek</t>
  </si>
  <si>
    <t>z toho zřizovací výdaje</t>
  </si>
  <si>
    <t>z toho goodwill</t>
  </si>
  <si>
    <t>Dlouhodobý hmotný majetek</t>
  </si>
  <si>
    <t>z toho pozemky a budovy pro provozní činnost</t>
  </si>
  <si>
    <t>Ostatní aktiva</t>
  </si>
  <si>
    <t xml:space="preserve">Měsíční informace fondu kolektivního investování dle § 239 odst. 1 písm b) </t>
  </si>
  <si>
    <t>za období 1. -</t>
  </si>
  <si>
    <t>Počet PL (ks)</t>
  </si>
  <si>
    <t>Hodnota PL (Kč)</t>
  </si>
  <si>
    <t>Vydané podílové listy</t>
  </si>
  <si>
    <t>Odkoupené podílové listy</t>
  </si>
  <si>
    <r>
      <rPr>
        <b/>
        <sz val="10"/>
        <rFont val="Amalia"/>
        <family val="2"/>
        <charset val="238"/>
      </rPr>
      <t>Raiffeisen investiční společnost a.s.</t>
    </r>
    <r>
      <rPr>
        <sz val="10"/>
        <rFont val="Amalia"/>
        <family val="2"/>
        <charset val="238"/>
      </rPr>
      <t>, Hvězdova 1716/2b, 140 78 Praha 4, IČO 29146739,
zapsaná v obchodním rejstříku vedeném Městským soudem v Praze, sp. zn. B 18837.</t>
    </r>
  </si>
  <si>
    <t xml:space="preserve">Raiffeisen realitní fond </t>
  </si>
  <si>
    <t>CZ0008475100</t>
  </si>
  <si>
    <t>speciální</t>
  </si>
  <si>
    <t>Raiffeisen fond dluhopisových trendů</t>
  </si>
  <si>
    <t>CZ0008474376</t>
  </si>
  <si>
    <t>Raiffeisen fond globálních trhů</t>
  </si>
  <si>
    <t>CZ0008474442</t>
  </si>
  <si>
    <t>FWR Strategy 75</t>
  </si>
  <si>
    <t>CZ0008474350</t>
  </si>
  <si>
    <t>Raiffeisen fond alternativní</t>
  </si>
  <si>
    <t>CZ0008474954</t>
  </si>
  <si>
    <t>Raiffeisen fond high-yield dluhopisů</t>
  </si>
  <si>
    <t>CZ0008474848</t>
  </si>
  <si>
    <t>CZ0008474871</t>
  </si>
  <si>
    <t>Raiffeisen strategie konzervativní</t>
  </si>
  <si>
    <t>CZ0008474400</t>
  </si>
  <si>
    <t>Raiffeisen fond udržitelného rozvoje</t>
  </si>
  <si>
    <t>Raiffeisen strategie progresivní</t>
  </si>
  <si>
    <t>CZ0008475027</t>
  </si>
  <si>
    <t>Raiffeisen fond amerických akcií</t>
  </si>
  <si>
    <t>CZ0008475175</t>
  </si>
  <si>
    <t>Raiffeisen fond evropských akcií</t>
  </si>
  <si>
    <t>CZ0008475266</t>
  </si>
  <si>
    <t>Raiffeisen fond emerging markets akcií</t>
  </si>
  <si>
    <t>CZ0008475274</t>
  </si>
  <si>
    <t>Raiffeisen strategie balancovaná</t>
  </si>
  <si>
    <t>CZ0008475506</t>
  </si>
  <si>
    <t>Raiffeisen květnový zajištěný fond</t>
  </si>
  <si>
    <t>CZ0008475860</t>
  </si>
  <si>
    <t xml:space="preserve">Raiffeisen zářijový zajištěný fond </t>
  </si>
  <si>
    <t>CZ0008475910</t>
  </si>
  <si>
    <t>Raiffeisen březnový zajištěný fond</t>
  </si>
  <si>
    <t>CZ0008476926</t>
  </si>
  <si>
    <t>Raiffeisen chráněný fond</t>
  </si>
  <si>
    <t>CZ0008477999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</si>
</sst>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"/>
    <numFmt numFmtId="165" formatCode="d/\ m/\ yy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malia"/>
      <family val="2"/>
      <charset val="238"/>
    </font>
    <font>
      <b/>
      <sz val="12"/>
      <name val="Amalia"/>
      <family val="2"/>
      <charset val="238"/>
    </font>
    <font>
      <b/>
      <sz val="10"/>
      <name val="Amalia"/>
      <family val="2"/>
      <charset val="238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Border="0"/>
    <xf numFmtId="0" fontId="2" fillId="0" borderId="0"/>
  </cellStyleXfs>
  <cellXfs count="92">
    <xf numFmtId="0" fontId="0" fillId="0" borderId="0" xfId="0"/>
    <xf numFmtId="0" fontId="3" fillId="0" borderId="0" xfId="2" applyFont="1"/>
    <xf numFmtId="0" fontId="3" fillId="0" borderId="0" xfId="2" applyFont="1" applyAlignment="1" applyProtection="1">
      <alignment horizontal="centerContinuous"/>
      <protection hidden="1"/>
    </xf>
    <xf numFmtId="0" fontId="4" fillId="0" borderId="0" xfId="2" applyFont="1" applyAlignment="1" applyProtection="1">
      <alignment horizontal="left"/>
      <protection hidden="1"/>
    </xf>
    <xf numFmtId="0" fontId="3" fillId="0" borderId="0" xfId="2" applyFont="1" applyAlignment="1" applyProtection="1">
      <alignment horizontal="left"/>
      <protection hidden="1"/>
    </xf>
    <xf numFmtId="0" fontId="5" fillId="0" borderId="0" xfId="2" applyFont="1" applyAlignment="1" applyProtection="1">
      <alignment horizontal="left"/>
      <protection hidden="1"/>
    </xf>
    <xf numFmtId="0" fontId="3" fillId="0" borderId="0" xfId="2" applyFont="1" applyAlignment="1">
      <alignment horizontal="left"/>
    </xf>
    <xf numFmtId="0" fontId="3" fillId="0" borderId="0" xfId="2" applyFont="1" applyAlignment="1" applyProtection="1">
      <alignment horizontal="left" vertical="center"/>
      <protection hidden="1"/>
    </xf>
    <xf numFmtId="0" fontId="4" fillId="0" borderId="1" xfId="2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1" fontId="5" fillId="0" borderId="1" xfId="0" applyNumberFormat="1" applyFont="1" applyBorder="1" applyAlignment="1" applyProtection="1">
      <alignment horizontal="left"/>
      <protection locked="0"/>
    </xf>
    <xf numFmtId="1" fontId="3" fillId="0" borderId="1" xfId="2" applyNumberFormat="1" applyFont="1" applyBorder="1" applyAlignment="1" applyProtection="1">
      <alignment horizontal="left"/>
      <protection locked="0"/>
    </xf>
    <xf numFmtId="4" fontId="3" fillId="0" borderId="1" xfId="2" applyNumberFormat="1" applyFont="1" applyBorder="1" applyAlignment="1" applyProtection="1">
      <alignment horizontal="left" vertical="center"/>
      <protection locked="0"/>
    </xf>
    <xf numFmtId="0" fontId="3" fillId="0" borderId="0" xfId="2" applyFont="1" applyBorder="1" applyAlignment="1" applyProtection="1">
      <alignment horizontal="left"/>
      <protection hidden="1"/>
    </xf>
    <xf numFmtId="164" fontId="3" fillId="0" borderId="0" xfId="2" applyNumberFormat="1" applyFont="1" applyBorder="1" applyAlignment="1" applyProtection="1">
      <alignment horizontal="left" vertical="center"/>
      <protection locked="0"/>
    </xf>
    <xf numFmtId="164" fontId="3" fillId="0" borderId="1" xfId="2" applyNumberFormat="1" applyFont="1" applyBorder="1" applyAlignment="1" applyProtection="1">
      <alignment horizontal="left" vertical="center"/>
      <protection locked="0"/>
    </xf>
    <xf numFmtId="0" fontId="3" fillId="0" borderId="0" xfId="2" applyFont="1" applyBorder="1" applyAlignment="1">
      <alignment horizontal="left" vertical="center"/>
    </xf>
    <xf numFmtId="0" fontId="3" fillId="0" borderId="0" xfId="2" applyFont="1" applyBorder="1" applyAlignment="1">
      <alignment horizontal="justify" vertical="top" wrapText="1"/>
    </xf>
    <xf numFmtId="0" fontId="3" fillId="0" borderId="0" xfId="2" applyFont="1" applyBorder="1" applyProtection="1">
      <protection hidden="1"/>
    </xf>
    <xf numFmtId="0" fontId="5" fillId="0" borderId="0" xfId="2" applyFont="1" applyBorder="1" applyAlignment="1">
      <alignment horizontal="left" vertical="center"/>
    </xf>
    <xf numFmtId="0" fontId="5" fillId="0" borderId="0" xfId="2" applyFont="1" applyBorder="1" applyAlignment="1">
      <alignment horizontal="right" vertical="center" wrapText="1"/>
    </xf>
    <xf numFmtId="165" fontId="5" fillId="0" borderId="0" xfId="2" applyNumberFormat="1" applyFont="1" applyBorder="1" applyAlignment="1">
      <alignment horizontal="left" vertical="center" wrapText="1"/>
    </xf>
    <xf numFmtId="0" fontId="3" fillId="0" borderId="0" xfId="2" applyFont="1" applyBorder="1"/>
    <xf numFmtId="0" fontId="3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0" xfId="2" applyFont="1" applyAlignment="1">
      <alignment horizontal="center"/>
    </xf>
    <xf numFmtId="3" fontId="3" fillId="0" borderId="0" xfId="2" applyNumberFormat="1" applyFont="1" applyAlignment="1">
      <alignment horizontal="right" vertical="center" indent="1"/>
    </xf>
    <xf numFmtId="0" fontId="5" fillId="0" borderId="6" xfId="2" applyFont="1" applyBorder="1" applyAlignment="1">
      <alignment horizontal="left" vertical="center" wrapText="1"/>
    </xf>
    <xf numFmtId="0" fontId="5" fillId="0" borderId="7" xfId="2" applyFont="1" applyBorder="1" applyAlignment="1">
      <alignment horizontal="left" vertical="center" wrapText="1" indent="1"/>
    </xf>
    <xf numFmtId="3" fontId="3" fillId="0" borderId="8" xfId="2" applyNumberFormat="1" applyFont="1" applyBorder="1" applyAlignment="1" applyProtection="1">
      <alignment horizontal="right" vertical="center" indent="1"/>
      <protection locked="0"/>
    </xf>
    <xf numFmtId="10" fontId="3" fillId="0" borderId="9" xfId="1" applyNumberFormat="1" applyFont="1" applyFill="1" applyBorder="1" applyAlignment="1" applyProtection="1">
      <alignment horizontal="right" vertical="center" indent="1"/>
      <protection locked="0"/>
    </xf>
    <xf numFmtId="0" fontId="3" fillId="0" borderId="0" xfId="2" applyFont="1" applyAlignment="1">
      <alignment horizontal="right" vertical="center" indent="1"/>
    </xf>
    <xf numFmtId="3" fontId="3" fillId="0" borderId="0" xfId="2" applyNumberFormat="1" applyFont="1" applyBorder="1" applyAlignment="1" applyProtection="1">
      <alignment horizontal="right" vertical="center"/>
      <protection locked="0"/>
    </xf>
    <xf numFmtId="0" fontId="3" fillId="0" borderId="10" xfId="2" applyFont="1" applyBorder="1" applyAlignment="1">
      <alignment vertical="center"/>
    </xf>
    <xf numFmtId="0" fontId="3" fillId="0" borderId="11" xfId="2" applyFont="1" applyBorder="1" applyAlignment="1">
      <alignment vertical="center"/>
    </xf>
    <xf numFmtId="3" fontId="3" fillId="0" borderId="12" xfId="2" applyNumberFormat="1" applyFont="1" applyBorder="1" applyAlignment="1" applyProtection="1">
      <alignment horizontal="right" vertical="center" indent="1"/>
      <protection locked="0"/>
    </xf>
    <xf numFmtId="10" fontId="3" fillId="0" borderId="13" xfId="1" applyNumberFormat="1" applyFont="1" applyFill="1" applyBorder="1" applyAlignment="1" applyProtection="1">
      <alignment horizontal="right" vertical="center" indent="1"/>
      <protection locked="0"/>
    </xf>
    <xf numFmtId="0" fontId="3" fillId="0" borderId="10" xfId="2" applyFont="1" applyBorder="1" applyAlignment="1">
      <alignment horizontal="left" vertical="center" indent="1"/>
    </xf>
    <xf numFmtId="0" fontId="3" fillId="0" borderId="11" xfId="2" applyFont="1" applyBorder="1" applyAlignment="1">
      <alignment horizontal="left" vertical="center" indent="2"/>
    </xf>
    <xf numFmtId="10" fontId="3" fillId="0" borderId="13" xfId="1" applyNumberFormat="1" applyFont="1" applyFill="1" applyBorder="1" applyAlignment="1" applyProtection="1">
      <alignment horizontal="right" vertical="center" indent="1"/>
    </xf>
    <xf numFmtId="0" fontId="3" fillId="0" borderId="10" xfId="2" applyFont="1" applyBorder="1" applyAlignment="1">
      <alignment horizontal="left" vertical="center"/>
    </xf>
    <xf numFmtId="0" fontId="3" fillId="0" borderId="11" xfId="2" applyFont="1" applyBorder="1" applyAlignment="1">
      <alignment horizontal="left" vertical="center" indent="1"/>
    </xf>
    <xf numFmtId="3" fontId="3" fillId="0" borderId="14" xfId="2" applyNumberFormat="1" applyFont="1" applyBorder="1" applyAlignment="1" applyProtection="1">
      <alignment horizontal="right" vertical="center" indent="1"/>
      <protection locked="0"/>
    </xf>
    <xf numFmtId="3" fontId="3" fillId="0" borderId="15" xfId="2" applyNumberFormat="1" applyFont="1" applyBorder="1" applyAlignment="1" applyProtection="1">
      <alignment horizontal="right" vertical="center" indent="1"/>
      <protection locked="0"/>
    </xf>
    <xf numFmtId="3" fontId="3" fillId="0" borderId="16" xfId="2" applyNumberFormat="1" applyFont="1" applyBorder="1" applyAlignment="1" applyProtection="1">
      <alignment horizontal="right" vertical="center" indent="1"/>
      <protection locked="0"/>
    </xf>
    <xf numFmtId="0" fontId="3" fillId="0" borderId="17" xfId="2" applyFont="1" applyBorder="1" applyAlignment="1">
      <alignment horizontal="left" vertical="center"/>
    </xf>
    <xf numFmtId="0" fontId="3" fillId="0" borderId="18" xfId="2" applyFont="1" applyBorder="1" applyAlignment="1">
      <alignment horizontal="left" vertical="center" indent="1"/>
    </xf>
    <xf numFmtId="3" fontId="3" fillId="0" borderId="19" xfId="2" applyNumberFormat="1" applyFont="1" applyBorder="1" applyAlignment="1" applyProtection="1">
      <alignment horizontal="right" vertical="center" indent="1"/>
      <protection locked="0"/>
    </xf>
    <xf numFmtId="10" fontId="3" fillId="0" borderId="20" xfId="1" applyNumberFormat="1" applyFont="1" applyFill="1" applyBorder="1" applyAlignment="1" applyProtection="1">
      <alignment horizontal="right" vertical="center" indent="1"/>
    </xf>
    <xf numFmtId="0" fontId="3" fillId="0" borderId="0" xfId="2" applyFont="1" applyBorder="1" applyAlignment="1">
      <alignment horizontal="left" vertical="center" indent="1"/>
    </xf>
    <xf numFmtId="3" fontId="3" fillId="0" borderId="0" xfId="2" applyNumberFormat="1" applyFont="1" applyBorder="1" applyAlignment="1" applyProtection="1">
      <alignment horizontal="right" vertical="center" indent="1" shrinkToFit="1"/>
      <protection locked="0"/>
    </xf>
    <xf numFmtId="4" fontId="3" fillId="0" borderId="0" xfId="2" applyNumberFormat="1" applyFont="1" applyBorder="1" applyAlignment="1" applyProtection="1">
      <alignment horizontal="right" vertical="center" wrapText="1" indent="2"/>
      <protection locked="0"/>
    </xf>
    <xf numFmtId="3" fontId="3" fillId="0" borderId="0" xfId="2" applyNumberFormat="1" applyFont="1"/>
    <xf numFmtId="0" fontId="3" fillId="0" borderId="0" xfId="2" applyFont="1" applyBorder="1" applyAlignment="1">
      <alignment horizontal="center" vertical="center" wrapText="1"/>
    </xf>
    <xf numFmtId="3" fontId="3" fillId="0" borderId="0" xfId="2" applyNumberFormat="1" applyFont="1" applyBorder="1" applyAlignment="1" applyProtection="1">
      <alignment horizontal="right" vertical="center" indent="1"/>
      <protection locked="0"/>
    </xf>
    <xf numFmtId="0" fontId="5" fillId="0" borderId="0" xfId="2" applyFont="1" applyBorder="1" applyAlignment="1">
      <alignment horizontal="right"/>
    </xf>
    <xf numFmtId="165" fontId="5" fillId="0" borderId="0" xfId="2" applyNumberFormat="1" applyFont="1" applyBorder="1" applyAlignment="1">
      <alignment horizontal="left"/>
    </xf>
    <xf numFmtId="3" fontId="3" fillId="0" borderId="0" xfId="2" applyNumberFormat="1" applyFont="1" applyBorder="1" applyAlignment="1" applyProtection="1">
      <alignment vertical="center" shrinkToFit="1"/>
      <protection locked="0"/>
    </xf>
    <xf numFmtId="3" fontId="3" fillId="0" borderId="4" xfId="2" applyNumberFormat="1" applyFont="1" applyBorder="1" applyAlignment="1" applyProtection="1">
      <alignment horizontal="center" vertical="center" shrinkToFit="1"/>
      <protection locked="0"/>
    </xf>
    <xf numFmtId="3" fontId="3" fillId="0" borderId="5" xfId="2" applyNumberFormat="1" applyFont="1" applyBorder="1" applyAlignment="1" applyProtection="1">
      <alignment horizontal="center" vertical="center" shrinkToFit="1"/>
      <protection locked="0"/>
    </xf>
    <xf numFmtId="0" fontId="3" fillId="0" borderId="0" xfId="2" applyFont="1" applyBorder="1" applyAlignment="1">
      <alignment horizontal="center"/>
    </xf>
    <xf numFmtId="3" fontId="3" fillId="0" borderId="21" xfId="2" applyNumberFormat="1" applyFont="1" applyBorder="1" applyAlignment="1" applyProtection="1">
      <alignment horizontal="left" vertical="center" shrinkToFit="1"/>
      <protection locked="0"/>
    </xf>
    <xf numFmtId="3" fontId="3" fillId="0" borderId="22" xfId="2" applyNumberFormat="1" applyFont="1" applyBorder="1" applyAlignment="1">
      <alignment horizontal="right" vertical="center"/>
    </xf>
    <xf numFmtId="3" fontId="3" fillId="0" borderId="23" xfId="2" applyNumberFormat="1" applyFont="1" applyBorder="1" applyAlignment="1">
      <alignment horizontal="right" vertical="center"/>
    </xf>
    <xf numFmtId="3" fontId="3" fillId="0" borderId="0" xfId="2" applyNumberFormat="1" applyFont="1" applyBorder="1" applyAlignment="1">
      <alignment horizontal="right" vertical="center"/>
    </xf>
    <xf numFmtId="3" fontId="3" fillId="0" borderId="12" xfId="2" applyNumberFormat="1" applyFont="1" applyBorder="1" applyAlignment="1">
      <alignment horizontal="right" vertical="center"/>
    </xf>
    <xf numFmtId="3" fontId="3" fillId="0" borderId="0" xfId="2" applyNumberFormat="1" applyFont="1" applyAlignment="1">
      <alignment horizontal="right" vertical="center"/>
    </xf>
    <xf numFmtId="0" fontId="3" fillId="0" borderId="0" xfId="2" applyFont="1" applyAlignment="1">
      <alignment horizontal="right" vertical="center"/>
    </xf>
    <xf numFmtId="0" fontId="3" fillId="0" borderId="0" xfId="2" applyFont="1" applyBorder="1" applyAlignment="1">
      <alignment vertical="center"/>
    </xf>
    <xf numFmtId="3" fontId="3" fillId="0" borderId="24" xfId="2" applyNumberFormat="1" applyFont="1" applyBorder="1" applyAlignment="1">
      <alignment horizontal="left" vertical="center"/>
    </xf>
    <xf numFmtId="3" fontId="3" fillId="0" borderId="25" xfId="2" applyNumberFormat="1" applyFont="1" applyBorder="1" applyAlignment="1" applyProtection="1">
      <alignment horizontal="right" vertical="center" shrinkToFit="1"/>
      <protection locked="0"/>
    </xf>
    <xf numFmtId="3" fontId="3" fillId="0" borderId="20" xfId="2" applyNumberFormat="1" applyFont="1" applyBorder="1" applyAlignment="1">
      <alignment horizontal="right" vertical="center"/>
    </xf>
    <xf numFmtId="3" fontId="3" fillId="0" borderId="19" xfId="2" applyNumberFormat="1" applyFont="1" applyBorder="1" applyAlignment="1" applyProtection="1">
      <alignment horizontal="right" vertical="center" shrinkToFit="1"/>
      <protection locked="0"/>
    </xf>
    <xf numFmtId="3" fontId="5" fillId="0" borderId="0" xfId="2" applyNumberFormat="1" applyFont="1" applyBorder="1" applyAlignment="1" applyProtection="1">
      <alignment horizontal="right" vertical="center" shrinkToFit="1"/>
      <protection locked="0"/>
    </xf>
    <xf numFmtId="0" fontId="3" fillId="0" borderId="0" xfId="2" applyFont="1" applyBorder="1" applyAlignment="1">
      <alignment horizontal="center" vertical="center"/>
    </xf>
    <xf numFmtId="3" fontId="3" fillId="0" borderId="0" xfId="2" applyNumberFormat="1" applyFont="1" applyAlignment="1">
      <alignment vertical="center"/>
    </xf>
    <xf numFmtId="3" fontId="5" fillId="0" borderId="0" xfId="2" applyNumberFormat="1" applyFont="1" applyBorder="1" applyAlignment="1" applyProtection="1">
      <alignment horizontal="center" vertical="center" shrinkToFit="1"/>
      <protection locked="0"/>
    </xf>
    <xf numFmtId="3" fontId="5" fillId="0" borderId="0" xfId="2" applyNumberFormat="1" applyFont="1" applyBorder="1" applyAlignment="1">
      <alignment horizontal="center" vertical="center"/>
    </xf>
    <xf numFmtId="0" fontId="3" fillId="0" borderId="0" xfId="2" applyFont="1" applyAlignment="1">
      <alignment vertical="center"/>
    </xf>
    <xf numFmtId="3" fontId="3" fillId="0" borderId="0" xfId="2" applyNumberFormat="1" applyFont="1" applyBorder="1" applyAlignment="1">
      <alignment horizontal="right" vertical="center" indent="1"/>
    </xf>
    <xf numFmtId="0" fontId="3" fillId="0" borderId="0" xfId="3" applyFont="1" applyAlignment="1">
      <alignment wrapText="1"/>
    </xf>
    <xf numFmtId="0" fontId="6" fillId="0" borderId="0" xfId="0" applyFont="1"/>
    <xf numFmtId="0" fontId="5" fillId="0" borderId="0" xfId="2" applyFont="1" applyAlignment="1" applyProtection="1">
      <alignment horizontal="centerContinuous"/>
      <protection hidden="1"/>
    </xf>
    <xf numFmtId="1" fontId="3" fillId="0" borderId="1" xfId="2" applyNumberFormat="1" applyFont="1" applyFill="1" applyBorder="1" applyAlignment="1" applyProtection="1">
      <alignment horizontal="left"/>
      <protection locked="0"/>
    </xf>
    <xf numFmtId="0" fontId="4" fillId="0" borderId="1" xfId="2" applyFont="1" applyFill="1" applyBorder="1" applyAlignment="1" applyProtection="1">
      <alignment horizontal="left" vertical="center"/>
      <protection hidden="1"/>
    </xf>
    <xf numFmtId="1" fontId="5" fillId="0" borderId="1" xfId="0" applyNumberFormat="1" applyFont="1" applyFill="1" applyBorder="1" applyAlignment="1" applyProtection="1">
      <alignment horizontal="left"/>
      <protection locked="0"/>
    </xf>
    <xf numFmtId="4" fontId="3" fillId="0" borderId="1" xfId="2" applyNumberFormat="1" applyFont="1" applyFill="1" applyBorder="1" applyAlignment="1" applyProtection="1">
      <alignment horizontal="left" vertical="center"/>
      <protection locked="0"/>
    </xf>
    <xf numFmtId="164" fontId="3" fillId="0" borderId="1" xfId="2" applyNumberFormat="1" applyFont="1" applyFill="1" applyBorder="1" applyAlignment="1" applyProtection="1">
      <alignment horizontal="left" vertical="center"/>
      <protection locked="0"/>
    </xf>
    <xf numFmtId="10" fontId="3" fillId="0" borderId="14" xfId="2" applyNumberFormat="1" applyFont="1" applyBorder="1" applyAlignment="1" applyProtection="1">
      <alignment horizontal="right" vertical="center" indent="1"/>
      <protection locked="0"/>
    </xf>
    <xf numFmtId="0" fontId="3" fillId="0" borderId="0" xfId="3" applyFont="1" applyAlignment="1">
      <alignment horizontal="left" wrapText="1"/>
    </xf>
  </cellXfs>
  <cellStyles count="4">
    <cellStyle name="Normal" xfId="0" builtinId="0"/>
    <cellStyle name="Normal 2" xfId="2" xr:uid="{49E38E0F-F080-4709-AF8B-13AF8869A2FA}"/>
    <cellStyle name="normální_Denni 2" xfId="3" xr:uid="{33470B95-E29D-419B-AE7C-ACBFDC1FD50B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2106718</xdr:colOff>
      <xdr:row>1</xdr:row>
      <xdr:rowOff>9102</xdr:rowOff>
    </xdr:to>
    <xdr:pic>
      <xdr:nvPicPr>
        <xdr:cNvPr id="2" name="Obrázek 1" descr="A black and grey text&#10;&#10;Description automatically generated">
          <a:extLst>
            <a:ext uri="{FF2B5EF4-FFF2-40B4-BE49-F238E27FC236}">
              <a16:creationId xmlns:a16="http://schemas.microsoft.com/office/drawing/2014/main" id="{1333CF08-FFA2-4B1F-B0BA-71E96705B8E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06718" cy="5196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2106718</xdr:colOff>
      <xdr:row>1</xdr:row>
      <xdr:rowOff>9102</xdr:rowOff>
    </xdr:to>
    <xdr:pic>
      <xdr:nvPicPr>
        <xdr:cNvPr id="2" name="Obrázek 1" descr="A black and grey text&#10;&#10;Description automatically generated">
          <a:extLst>
            <a:ext uri="{FF2B5EF4-FFF2-40B4-BE49-F238E27FC236}">
              <a16:creationId xmlns:a16="http://schemas.microsoft.com/office/drawing/2014/main" id="{7951EEED-9044-4038-B065-130CA10DD66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06718" cy="5196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2106718</xdr:colOff>
      <xdr:row>1</xdr:row>
      <xdr:rowOff>9102</xdr:rowOff>
    </xdr:to>
    <xdr:pic>
      <xdr:nvPicPr>
        <xdr:cNvPr id="2" name="Obrázek 1" descr="A black and grey text&#10;&#10;Description automatically generated">
          <a:extLst>
            <a:ext uri="{FF2B5EF4-FFF2-40B4-BE49-F238E27FC236}">
              <a16:creationId xmlns:a16="http://schemas.microsoft.com/office/drawing/2014/main" id="{5088DA66-ADFC-466D-946C-5363B7703DE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06718" cy="5196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2106718</xdr:colOff>
      <xdr:row>1</xdr:row>
      <xdr:rowOff>9102</xdr:rowOff>
    </xdr:to>
    <xdr:pic>
      <xdr:nvPicPr>
        <xdr:cNvPr id="2" name="Obrázek 1" descr="A black and grey text&#10;&#10;Description automatically generated">
          <a:extLst>
            <a:ext uri="{FF2B5EF4-FFF2-40B4-BE49-F238E27FC236}">
              <a16:creationId xmlns:a16="http://schemas.microsoft.com/office/drawing/2014/main" id="{2E58C457-8481-4CB5-B0C0-4ED4816131E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06718" cy="5196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2106718</xdr:colOff>
      <xdr:row>1</xdr:row>
      <xdr:rowOff>9102</xdr:rowOff>
    </xdr:to>
    <xdr:pic>
      <xdr:nvPicPr>
        <xdr:cNvPr id="2" name="Obrázek 1" descr="A black and grey text&#10;&#10;Description automatically generated">
          <a:extLst>
            <a:ext uri="{FF2B5EF4-FFF2-40B4-BE49-F238E27FC236}">
              <a16:creationId xmlns:a16="http://schemas.microsoft.com/office/drawing/2014/main" id="{2BAEBE2C-9EC1-48BE-AEF9-45EFE81E418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06718" cy="5196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2106718</xdr:colOff>
      <xdr:row>1</xdr:row>
      <xdr:rowOff>9102</xdr:rowOff>
    </xdr:to>
    <xdr:pic>
      <xdr:nvPicPr>
        <xdr:cNvPr id="2" name="Obrázek 1" descr="A black and grey text&#10;&#10;Description automatically generated">
          <a:extLst>
            <a:ext uri="{FF2B5EF4-FFF2-40B4-BE49-F238E27FC236}">
              <a16:creationId xmlns:a16="http://schemas.microsoft.com/office/drawing/2014/main" id="{A224267E-DBA6-4718-B26D-896EB2BD91F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06718" cy="5196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2106718</xdr:colOff>
      <xdr:row>1</xdr:row>
      <xdr:rowOff>9102</xdr:rowOff>
    </xdr:to>
    <xdr:pic>
      <xdr:nvPicPr>
        <xdr:cNvPr id="2" name="Obrázek 1" descr="A black and grey text&#10;&#10;Description automatically generated">
          <a:extLst>
            <a:ext uri="{FF2B5EF4-FFF2-40B4-BE49-F238E27FC236}">
              <a16:creationId xmlns:a16="http://schemas.microsoft.com/office/drawing/2014/main" id="{881192B0-AE6A-4B3B-A7C7-FD16C8221CE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06718" cy="5196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2106718</xdr:colOff>
      <xdr:row>1</xdr:row>
      <xdr:rowOff>9102</xdr:rowOff>
    </xdr:to>
    <xdr:pic>
      <xdr:nvPicPr>
        <xdr:cNvPr id="2" name="Obrázek 1" descr="A black and grey text&#10;&#10;Description automatically generated">
          <a:extLst>
            <a:ext uri="{FF2B5EF4-FFF2-40B4-BE49-F238E27FC236}">
              <a16:creationId xmlns:a16="http://schemas.microsoft.com/office/drawing/2014/main" id="{C37F6909-8D34-4D73-895D-8519C6C9DE4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06718" cy="5196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2106718</xdr:colOff>
      <xdr:row>1</xdr:row>
      <xdr:rowOff>9102</xdr:rowOff>
    </xdr:to>
    <xdr:pic>
      <xdr:nvPicPr>
        <xdr:cNvPr id="2" name="Obrázek 1" descr="A black and grey text&#10;&#10;Description automatically generated">
          <a:extLst>
            <a:ext uri="{FF2B5EF4-FFF2-40B4-BE49-F238E27FC236}">
              <a16:creationId xmlns:a16="http://schemas.microsoft.com/office/drawing/2014/main" id="{2213D7B6-3DEB-48CA-83F2-0CB69B65C3F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06718" cy="5196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2106718</xdr:colOff>
      <xdr:row>1</xdr:row>
      <xdr:rowOff>9102</xdr:rowOff>
    </xdr:to>
    <xdr:pic>
      <xdr:nvPicPr>
        <xdr:cNvPr id="2" name="Obrázek 1" descr="A black and grey text&#10;&#10;Description automatically generated">
          <a:extLst>
            <a:ext uri="{FF2B5EF4-FFF2-40B4-BE49-F238E27FC236}">
              <a16:creationId xmlns:a16="http://schemas.microsoft.com/office/drawing/2014/main" id="{AA9127D1-719D-4E03-8EA1-ABEA4B08381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06718" cy="5196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2106718</xdr:colOff>
      <xdr:row>1</xdr:row>
      <xdr:rowOff>9102</xdr:rowOff>
    </xdr:to>
    <xdr:pic>
      <xdr:nvPicPr>
        <xdr:cNvPr id="2" name="Obrázek 1" descr="A black and grey text&#10;&#10;Description automatically generated">
          <a:extLst>
            <a:ext uri="{FF2B5EF4-FFF2-40B4-BE49-F238E27FC236}">
              <a16:creationId xmlns:a16="http://schemas.microsoft.com/office/drawing/2014/main" id="{B6F0659A-7FB4-4331-BE32-BEE34B974BF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06718" cy="5196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2106718</xdr:colOff>
      <xdr:row>1</xdr:row>
      <xdr:rowOff>9102</xdr:rowOff>
    </xdr:to>
    <xdr:pic>
      <xdr:nvPicPr>
        <xdr:cNvPr id="2" name="Obrázek 1" descr="A black and grey text&#10;&#10;Description automatically generated">
          <a:extLst>
            <a:ext uri="{FF2B5EF4-FFF2-40B4-BE49-F238E27FC236}">
              <a16:creationId xmlns:a16="http://schemas.microsoft.com/office/drawing/2014/main" id="{781FA4AC-F6F7-4F0B-AED7-9E0778E7778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06718" cy="5196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2106718</xdr:colOff>
      <xdr:row>1</xdr:row>
      <xdr:rowOff>9102</xdr:rowOff>
    </xdr:to>
    <xdr:pic>
      <xdr:nvPicPr>
        <xdr:cNvPr id="2" name="Obrázek 1" descr="A black and grey text&#10;&#10;Description automatically generated">
          <a:extLst>
            <a:ext uri="{FF2B5EF4-FFF2-40B4-BE49-F238E27FC236}">
              <a16:creationId xmlns:a16="http://schemas.microsoft.com/office/drawing/2014/main" id="{399291FC-410C-4A04-A9B0-67FF583EFB2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06718" cy="5196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2106718</xdr:colOff>
      <xdr:row>1</xdr:row>
      <xdr:rowOff>9102</xdr:rowOff>
    </xdr:to>
    <xdr:pic>
      <xdr:nvPicPr>
        <xdr:cNvPr id="2" name="Obrázek 1" descr="A black and grey text&#10;&#10;Description automatically generated">
          <a:extLst>
            <a:ext uri="{FF2B5EF4-FFF2-40B4-BE49-F238E27FC236}">
              <a16:creationId xmlns:a16="http://schemas.microsoft.com/office/drawing/2014/main" id="{B17609E4-F596-4D81-A448-591C9EFA3CE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06718" cy="5196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2106718</xdr:colOff>
      <xdr:row>1</xdr:row>
      <xdr:rowOff>9102</xdr:rowOff>
    </xdr:to>
    <xdr:pic>
      <xdr:nvPicPr>
        <xdr:cNvPr id="2" name="Obrázek 1" descr="A black and grey text&#10;&#10;Description automatically generated">
          <a:extLst>
            <a:ext uri="{FF2B5EF4-FFF2-40B4-BE49-F238E27FC236}">
              <a16:creationId xmlns:a16="http://schemas.microsoft.com/office/drawing/2014/main" id="{BB6891E1-4BE0-4F95-B276-45EFBB4576B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06718" cy="5196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2106718</xdr:colOff>
      <xdr:row>1</xdr:row>
      <xdr:rowOff>9102</xdr:rowOff>
    </xdr:to>
    <xdr:pic>
      <xdr:nvPicPr>
        <xdr:cNvPr id="2" name="Obrázek 1" descr="A black and grey text&#10;&#10;Description automatically generated">
          <a:extLst>
            <a:ext uri="{FF2B5EF4-FFF2-40B4-BE49-F238E27FC236}">
              <a16:creationId xmlns:a16="http://schemas.microsoft.com/office/drawing/2014/main" id="{E5DA3CFE-C2F6-4F41-9736-FA81EEE1E11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06718" cy="5196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2106718</xdr:colOff>
      <xdr:row>1</xdr:row>
      <xdr:rowOff>9102</xdr:rowOff>
    </xdr:to>
    <xdr:pic>
      <xdr:nvPicPr>
        <xdr:cNvPr id="2" name="Obrázek 1" descr="A black and grey text&#10;&#10;Description automatically generated">
          <a:extLst>
            <a:ext uri="{FF2B5EF4-FFF2-40B4-BE49-F238E27FC236}">
              <a16:creationId xmlns:a16="http://schemas.microsoft.com/office/drawing/2014/main" id="{A53CB41C-554D-42BE-9CFD-39B523FE424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06718" cy="5196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2106718</xdr:colOff>
      <xdr:row>1</xdr:row>
      <xdr:rowOff>9102</xdr:rowOff>
    </xdr:to>
    <xdr:pic>
      <xdr:nvPicPr>
        <xdr:cNvPr id="2" name="Obrázek 1" descr="A black and grey text&#10;&#10;Description automatically generated">
          <a:extLst>
            <a:ext uri="{FF2B5EF4-FFF2-40B4-BE49-F238E27FC236}">
              <a16:creationId xmlns:a16="http://schemas.microsoft.com/office/drawing/2014/main" id="{AB04290E-9B91-4E2D-94BF-4D18D2807C1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06718" cy="5196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795ED-5C85-44FC-8A5A-09108BE4EF4D}">
  <sheetPr filterMode="1">
    <tabColor theme="0" tint="-0.14999847407452621"/>
  </sheetPr>
  <dimension ref="A1:AN49"/>
  <sheetViews>
    <sheetView zoomScale="90" zoomScaleNormal="90" workbookViewId="0">
      <pane xSplit="2" ySplit="11" topLeftCell="K12" activePane="bottomRight" state="frozen"/>
      <selection activeCell="A27" sqref="A27"/>
      <selection pane="topRight" activeCell="A27" sqref="A27"/>
      <selection pane="bottomLeft" activeCell="A27" sqref="A27"/>
      <selection pane="bottomRight" activeCell="A27" sqref="A27"/>
    </sheetView>
  </sheetViews>
  <sheetFormatPr defaultColWidth="9.109375" defaultRowHeight="13.8" x14ac:dyDescent="0.3"/>
  <cols>
    <col min="1" max="1" width="36.6640625" style="83" customWidth="1"/>
    <col min="2" max="2" width="47.6640625" style="83" customWidth="1"/>
    <col min="3" max="4" width="13.6640625" style="83" customWidth="1"/>
    <col min="5" max="5" width="1.6640625" style="83" customWidth="1"/>
    <col min="6" max="7" width="13.6640625" style="83" customWidth="1"/>
    <col min="8" max="8" width="1.6640625" style="83" customWidth="1"/>
    <col min="9" max="10" width="13.6640625" style="83" customWidth="1"/>
    <col min="11" max="11" width="1.6640625" style="83" customWidth="1"/>
    <col min="12" max="13" width="13.6640625" style="83" customWidth="1"/>
    <col min="14" max="14" width="1.6640625" style="83" customWidth="1"/>
    <col min="15" max="16" width="13.6640625" style="83" customWidth="1"/>
    <col min="17" max="17" width="1.6640625" style="83" customWidth="1"/>
    <col min="18" max="19" width="13.6640625" style="83" customWidth="1"/>
    <col min="20" max="20" width="1.6640625" style="83" customWidth="1"/>
    <col min="21" max="22" width="13.6640625" style="83" customWidth="1"/>
    <col min="23" max="23" width="1.6640625" style="83" customWidth="1"/>
    <col min="24" max="25" width="13.6640625" style="83" customWidth="1"/>
    <col min="26" max="26" width="1.6640625" style="83" customWidth="1"/>
    <col min="27" max="28" width="13.6640625" style="83" customWidth="1"/>
    <col min="29" max="29" width="1.6640625" style="83" customWidth="1"/>
    <col min="30" max="31" width="13.6640625" style="83" customWidth="1"/>
    <col min="32" max="32" width="1.6640625" style="83" customWidth="1"/>
    <col min="33" max="34" width="13.6640625" style="83" customWidth="1"/>
    <col min="35" max="35" width="1.6640625" style="83" customWidth="1"/>
    <col min="36" max="37" width="13.6640625" style="83" customWidth="1"/>
    <col min="38" max="39" width="1.6640625" style="83" customWidth="1"/>
    <col min="40" max="16384" width="9.109375" style="83"/>
  </cols>
  <sheetData>
    <row r="1" spans="1:40" ht="40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x14ac:dyDescent="0.3">
      <c r="A2" s="84"/>
      <c r="B2" s="84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.6" x14ac:dyDescent="0.3">
      <c r="A3" s="3" t="s">
        <v>0</v>
      </c>
      <c r="B3" s="5"/>
      <c r="C3" s="4"/>
      <c r="D3" s="4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x14ac:dyDescent="0.3">
      <c r="A4" s="4" t="s">
        <v>1</v>
      </c>
      <c r="B4" s="5"/>
      <c r="C4" s="4"/>
      <c r="D4" s="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40" x14ac:dyDescent="0.3">
      <c r="A5" s="5"/>
      <c r="B5" s="5"/>
      <c r="C5" s="6"/>
      <c r="D5" s="4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40" ht="15.6" x14ac:dyDescent="0.3">
      <c r="A6" s="7" t="s">
        <v>2</v>
      </c>
      <c r="B6" s="8" t="s">
        <v>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x14ac:dyDescent="0.3">
      <c r="A7" s="9" t="s">
        <v>4</v>
      </c>
      <c r="B7" s="10" t="s">
        <v>5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x14ac:dyDescent="0.3">
      <c r="A8" s="7" t="s">
        <v>6</v>
      </c>
      <c r="B8" s="11" t="s">
        <v>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0" x14ac:dyDescent="0.3">
      <c r="A9" s="7" t="s">
        <v>8</v>
      </c>
      <c r="B9" s="12" t="s">
        <v>9</v>
      </c>
      <c r="C9" s="6"/>
      <c r="D9" s="6"/>
      <c r="E9" s="6"/>
      <c r="F9" s="6"/>
      <c r="G9" s="6"/>
      <c r="H9" s="13"/>
      <c r="I9" s="7"/>
      <c r="J9" s="14"/>
      <c r="K9" s="6"/>
      <c r="L9" s="7"/>
      <c r="M9" s="14"/>
      <c r="N9" s="6"/>
      <c r="O9" s="7"/>
      <c r="P9" s="14"/>
      <c r="Q9" s="6"/>
      <c r="R9" s="7"/>
      <c r="S9" s="14"/>
      <c r="T9" s="6"/>
      <c r="U9" s="7"/>
      <c r="V9" s="14"/>
      <c r="W9" s="13"/>
      <c r="X9" s="7"/>
      <c r="Y9" s="14"/>
      <c r="Z9" s="6"/>
      <c r="AA9" s="7"/>
      <c r="AB9" s="14"/>
      <c r="AC9" s="6"/>
      <c r="AD9" s="7"/>
      <c r="AE9" s="14"/>
      <c r="AF9" s="6"/>
      <c r="AG9" s="7"/>
      <c r="AH9" s="14"/>
      <c r="AI9" s="6"/>
      <c r="AJ9" s="7"/>
      <c r="AK9" s="14"/>
      <c r="AL9" s="6"/>
      <c r="AM9" s="6"/>
      <c r="AN9" s="6"/>
    </row>
    <row r="10" spans="1:40" x14ac:dyDescent="0.3">
      <c r="A10" s="7" t="s">
        <v>10</v>
      </c>
      <c r="B10" s="15" t="s">
        <v>11</v>
      </c>
      <c r="C10" s="6"/>
      <c r="D10" s="6"/>
      <c r="E10" s="6"/>
      <c r="F10" s="6"/>
      <c r="G10" s="6"/>
      <c r="H10" s="13"/>
      <c r="I10" s="7"/>
      <c r="J10" s="14"/>
      <c r="K10" s="6"/>
      <c r="L10" s="7"/>
      <c r="M10" s="14"/>
      <c r="N10" s="6"/>
      <c r="O10" s="7"/>
      <c r="P10" s="14"/>
      <c r="Q10" s="6"/>
      <c r="R10" s="7"/>
      <c r="S10" s="14"/>
      <c r="T10" s="6"/>
      <c r="U10" s="7"/>
      <c r="V10" s="14"/>
      <c r="W10" s="13"/>
      <c r="X10" s="7"/>
      <c r="Y10" s="14"/>
      <c r="Z10" s="6"/>
      <c r="AA10" s="7"/>
      <c r="AB10" s="14"/>
      <c r="AC10" s="6"/>
      <c r="AD10" s="7"/>
      <c r="AE10" s="14"/>
      <c r="AF10" s="6"/>
      <c r="AG10" s="7"/>
      <c r="AH10" s="14"/>
      <c r="AI10" s="6"/>
      <c r="AJ10" s="7"/>
      <c r="AK10" s="14"/>
      <c r="AL10" s="6"/>
      <c r="AM10" s="6"/>
      <c r="AN10" s="6"/>
    </row>
    <row r="11" spans="1:40" x14ac:dyDescent="0.3">
      <c r="A11" s="16"/>
      <c r="B11" s="1"/>
      <c r="C11" s="17"/>
      <c r="D11" s="1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4.5" customHeight="1" x14ac:dyDescent="0.3">
      <c r="A12" s="16"/>
      <c r="B12" s="16"/>
      <c r="C12" s="17"/>
      <c r="D12" s="1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4.4" thickBot="1" x14ac:dyDescent="0.35">
      <c r="A13" s="19" t="s">
        <v>12</v>
      </c>
      <c r="B13" s="19"/>
      <c r="C13" s="20" t="s">
        <v>13</v>
      </c>
      <c r="D13" s="21">
        <v>45322</v>
      </c>
      <c r="E13" s="22"/>
      <c r="F13" s="20" t="s">
        <v>13</v>
      </c>
      <c r="G13" s="21">
        <v>45351</v>
      </c>
      <c r="H13" s="22"/>
      <c r="I13" s="20" t="s">
        <v>13</v>
      </c>
      <c r="J13" s="21">
        <v>45382</v>
      </c>
      <c r="K13" s="1"/>
      <c r="L13" s="20" t="s">
        <v>13</v>
      </c>
      <c r="M13" s="21">
        <v>45412</v>
      </c>
      <c r="N13" s="1"/>
      <c r="O13" s="20" t="s">
        <v>13</v>
      </c>
      <c r="P13" s="21">
        <v>45443</v>
      </c>
      <c r="Q13" s="1"/>
      <c r="R13" s="20" t="s">
        <v>13</v>
      </c>
      <c r="S13" s="21">
        <v>45473</v>
      </c>
      <c r="T13" s="1"/>
      <c r="U13" s="20" t="s">
        <v>13</v>
      </c>
      <c r="V13" s="21">
        <v>45504</v>
      </c>
      <c r="W13" s="22"/>
      <c r="X13" s="20" t="s">
        <v>13</v>
      </c>
      <c r="Y13" s="21">
        <v>45535</v>
      </c>
      <c r="Z13" s="1"/>
      <c r="AA13" s="20" t="s">
        <v>13</v>
      </c>
      <c r="AB13" s="21">
        <v>45565</v>
      </c>
      <c r="AC13" s="1"/>
      <c r="AD13" s="20" t="s">
        <v>13</v>
      </c>
      <c r="AE13" s="21">
        <v>45596</v>
      </c>
      <c r="AF13" s="1"/>
      <c r="AG13" s="20" t="s">
        <v>13</v>
      </c>
      <c r="AH13" s="21">
        <v>45626</v>
      </c>
      <c r="AI13" s="1"/>
      <c r="AJ13" s="20" t="s">
        <v>13</v>
      </c>
      <c r="AK13" s="21">
        <v>45657</v>
      </c>
      <c r="AL13" s="1"/>
      <c r="AM13" s="1"/>
      <c r="AN13" s="1"/>
    </row>
    <row r="14" spans="1:40" ht="40.200000000000003" thickBot="1" x14ac:dyDescent="0.35">
      <c r="A14" s="23"/>
      <c r="B14" s="24"/>
      <c r="C14" s="25" t="s">
        <v>14</v>
      </c>
      <c r="D14" s="26" t="s">
        <v>15</v>
      </c>
      <c r="E14" s="27"/>
      <c r="F14" s="25" t="s">
        <v>14</v>
      </c>
      <c r="G14" s="26" t="s">
        <v>15</v>
      </c>
      <c r="H14" s="27"/>
      <c r="I14" s="25" t="s">
        <v>14</v>
      </c>
      <c r="J14" s="26" t="s">
        <v>15</v>
      </c>
      <c r="K14" s="27"/>
      <c r="L14" s="25" t="s">
        <v>14</v>
      </c>
      <c r="M14" s="26" t="s">
        <v>15</v>
      </c>
      <c r="N14" s="27"/>
      <c r="O14" s="25" t="s">
        <v>14</v>
      </c>
      <c r="P14" s="26" t="s">
        <v>15</v>
      </c>
      <c r="Q14" s="27"/>
      <c r="R14" s="25" t="s">
        <v>14</v>
      </c>
      <c r="S14" s="26" t="s">
        <v>15</v>
      </c>
      <c r="T14" s="27"/>
      <c r="U14" s="25" t="s">
        <v>14</v>
      </c>
      <c r="V14" s="26" t="s">
        <v>15</v>
      </c>
      <c r="W14" s="27"/>
      <c r="X14" s="25" t="s">
        <v>14</v>
      </c>
      <c r="Y14" s="26" t="s">
        <v>15</v>
      </c>
      <c r="Z14" s="27"/>
      <c r="AA14" s="25" t="s">
        <v>14</v>
      </c>
      <c r="AB14" s="26" t="s">
        <v>15</v>
      </c>
      <c r="AC14" s="27"/>
      <c r="AD14" s="25" t="s">
        <v>14</v>
      </c>
      <c r="AE14" s="26" t="s">
        <v>15</v>
      </c>
      <c r="AF14" s="27"/>
      <c r="AG14" s="25" t="s">
        <v>14</v>
      </c>
      <c r="AH14" s="26" t="s">
        <v>15</v>
      </c>
      <c r="AI14" s="27"/>
      <c r="AJ14" s="25" t="s">
        <v>14</v>
      </c>
      <c r="AK14" s="26" t="s">
        <v>15</v>
      </c>
      <c r="AL14" s="27"/>
      <c r="AM14" s="28"/>
      <c r="AN14" s="27"/>
    </row>
    <row r="15" spans="1:40" x14ac:dyDescent="0.3">
      <c r="A15" s="29" t="s">
        <v>16</v>
      </c>
      <c r="B15" s="30"/>
      <c r="C15" s="31">
        <f>C16+C18+C24+C27+C40</f>
        <v>8258063</v>
      </c>
      <c r="D15" s="32">
        <f>+D18+D24+D27+D40+D21+D33+D31+D35+D38+D16</f>
        <v>1</v>
      </c>
      <c r="E15" s="28"/>
      <c r="F15" s="31">
        <f>F16+F18+F24+F40+F27</f>
        <v>8309896</v>
      </c>
      <c r="G15" s="32">
        <f>+G18+G24+G27+G40+G21+G33+G31+G35+G38+G16</f>
        <v>1</v>
      </c>
      <c r="H15" s="33"/>
      <c r="I15" s="31">
        <f>I16+I18+I24+I27+I40</f>
        <v>8311533</v>
      </c>
      <c r="J15" s="32">
        <f>+J18+J24+J27+J40+J21+J33+J31+J35+J38+J16</f>
        <v>0.99999999999999989</v>
      </c>
      <c r="K15" s="33"/>
      <c r="L15" s="31">
        <f>L18+L24+L27+L40</f>
        <v>8217301</v>
      </c>
      <c r="M15" s="32">
        <f>+M18+M24+M27+M40+M21+M33+M31+M35+M38+M16</f>
        <v>0.99999999999999989</v>
      </c>
      <c r="N15" s="33"/>
      <c r="O15" s="31">
        <f>O18+O16+O24+O27+O40</f>
        <v>0</v>
      </c>
      <c r="P15" s="32" t="e">
        <f>+P18+P24+P27+P40+P21+P33+P31+P35+P38+P16</f>
        <v>#DIV/0!</v>
      </c>
      <c r="Q15" s="33"/>
      <c r="R15" s="31">
        <f>R18+R24+R27+R16+R40</f>
        <v>0</v>
      </c>
      <c r="S15" s="32" t="e">
        <f>+S18+S24+S27+S40+S21+S33+S31+S35+S38+S16</f>
        <v>#DIV/0!</v>
      </c>
      <c r="T15" s="33"/>
      <c r="U15" s="31">
        <f>U18+U24+U27+U40</f>
        <v>0</v>
      </c>
      <c r="V15" s="32" t="e">
        <f>+V18+V24+V27+V40+V21+V33+V31+V35+V38+V16</f>
        <v>#DIV/0!</v>
      </c>
      <c r="W15" s="33"/>
      <c r="X15" s="31">
        <f>X16+X18+X24+X27+X40</f>
        <v>0</v>
      </c>
      <c r="Y15" s="32" t="e">
        <f>+Y18+Y24+Y27+Y40+Y21+Y33+Y31+Y35+Y38+Y16</f>
        <v>#DIV/0!</v>
      </c>
      <c r="Z15" s="33"/>
      <c r="AA15" s="31">
        <f>AA18+AA24+AA27+AA40</f>
        <v>0</v>
      </c>
      <c r="AB15" s="32" t="e">
        <f>+AB18+AB24+AB27+AB40+AB21+AB33+AB31+AB35+AB38+AB16</f>
        <v>#DIV/0!</v>
      </c>
      <c r="AC15" s="33"/>
      <c r="AD15" s="31">
        <f>AD18+AD24+AD27+AD40</f>
        <v>0</v>
      </c>
      <c r="AE15" s="32" t="e">
        <f>+AE18+AE24+AE27+AE40+AE21+AE33+AE31+AE35+AE38+AE16</f>
        <v>#DIV/0!</v>
      </c>
      <c r="AF15" s="33"/>
      <c r="AG15" s="31">
        <f>AG18+AG24+AG27+AG40</f>
        <v>0</v>
      </c>
      <c r="AH15" s="32" t="e">
        <f>+AH18+AH24+AH27+AH40+AH21+AH33+AH31+AH35+AH38+AH16</f>
        <v>#DIV/0!</v>
      </c>
      <c r="AI15" s="33"/>
      <c r="AJ15" s="31">
        <f>AJ16+AJ18+AJ24+AJ27+AJ40</f>
        <v>0</v>
      </c>
      <c r="AK15" s="32" t="e">
        <f>AK16+AK18+AK24+AK27+AK40</f>
        <v>#DIV/0!</v>
      </c>
      <c r="AL15" s="33"/>
      <c r="AM15" s="34">
        <f t="shared" ref="AM15:AM20" si="0">IF((I15+F15+I15+L15+O15+R15+U15+X15+AA15+AD15+AG15+AJ15+C15)=0,0,1)</f>
        <v>1</v>
      </c>
      <c r="AN15" s="34"/>
    </row>
    <row r="16" spans="1:40" hidden="1" x14ac:dyDescent="0.3">
      <c r="A16" s="35" t="s">
        <v>17</v>
      </c>
      <c r="B16" s="36"/>
      <c r="C16" s="37">
        <f>C17</f>
        <v>0</v>
      </c>
      <c r="D16" s="38">
        <f>+D17</f>
        <v>0</v>
      </c>
      <c r="E16" s="28"/>
      <c r="F16" s="37">
        <f>F17</f>
        <v>0</v>
      </c>
      <c r="G16" s="38">
        <f>+G17</f>
        <v>0</v>
      </c>
      <c r="H16" s="33"/>
      <c r="I16" s="37">
        <f>I17</f>
        <v>0</v>
      </c>
      <c r="J16" s="38">
        <f>+J17</f>
        <v>0</v>
      </c>
      <c r="K16" s="33"/>
      <c r="L16" s="37">
        <f>L17</f>
        <v>0</v>
      </c>
      <c r="M16" s="38">
        <f>+M17</f>
        <v>0</v>
      </c>
      <c r="N16" s="33"/>
      <c r="O16" s="37">
        <f>O17</f>
        <v>0</v>
      </c>
      <c r="P16" s="38" t="e">
        <f>+P17</f>
        <v>#DIV/0!</v>
      </c>
      <c r="Q16" s="33"/>
      <c r="R16" s="37"/>
      <c r="S16" s="38" t="e">
        <f>+S17</f>
        <v>#DIV/0!</v>
      </c>
      <c r="T16" s="33"/>
      <c r="U16" s="37">
        <f>U17</f>
        <v>0</v>
      </c>
      <c r="V16" s="38" t="e">
        <f>+V17</f>
        <v>#DIV/0!</v>
      </c>
      <c r="W16" s="33"/>
      <c r="X16" s="37">
        <f>X17</f>
        <v>0</v>
      </c>
      <c r="Y16" s="38" t="e">
        <f>+Y17</f>
        <v>#DIV/0!</v>
      </c>
      <c r="Z16" s="33"/>
      <c r="AA16" s="37">
        <f>AA17</f>
        <v>0</v>
      </c>
      <c r="AB16" s="38" t="e">
        <f>+AB17</f>
        <v>#DIV/0!</v>
      </c>
      <c r="AC16" s="33"/>
      <c r="AD16" s="37">
        <f>AD17</f>
        <v>0</v>
      </c>
      <c r="AE16" s="38" t="e">
        <f>+AE17</f>
        <v>#DIV/0!</v>
      </c>
      <c r="AF16" s="33"/>
      <c r="AG16" s="37"/>
      <c r="AH16" s="38" t="e">
        <f>+AH17</f>
        <v>#DIV/0!</v>
      </c>
      <c r="AI16" s="33"/>
      <c r="AJ16" s="37">
        <f>AJ17</f>
        <v>0</v>
      </c>
      <c r="AK16" s="38" t="e">
        <f>AK17</f>
        <v>#DIV/0!</v>
      </c>
      <c r="AL16" s="33"/>
      <c r="AM16" s="34">
        <f t="shared" si="0"/>
        <v>0</v>
      </c>
      <c r="AN16" s="34"/>
    </row>
    <row r="17" spans="1:40" hidden="1" x14ac:dyDescent="0.3">
      <c r="A17" s="39" t="s">
        <v>18</v>
      </c>
      <c r="B17" s="40"/>
      <c r="C17" s="37">
        <v>0</v>
      </c>
      <c r="D17" s="41">
        <f>C17/C$15</f>
        <v>0</v>
      </c>
      <c r="E17" s="28"/>
      <c r="F17" s="37">
        <v>0</v>
      </c>
      <c r="G17" s="41">
        <f>F17/F$15</f>
        <v>0</v>
      </c>
      <c r="H17" s="33"/>
      <c r="I17" s="37">
        <v>0</v>
      </c>
      <c r="J17" s="41">
        <f>I17/I$15</f>
        <v>0</v>
      </c>
      <c r="K17" s="33"/>
      <c r="L17" s="37">
        <v>0</v>
      </c>
      <c r="M17" s="41">
        <f>L17/L$15</f>
        <v>0</v>
      </c>
      <c r="N17" s="33"/>
      <c r="O17" s="37">
        <v>0</v>
      </c>
      <c r="P17" s="41" t="e">
        <f>O17/O$15</f>
        <v>#DIV/0!</v>
      </c>
      <c r="Q17" s="33"/>
      <c r="R17" s="37">
        <v>0</v>
      </c>
      <c r="S17" s="41" t="e">
        <f>R17/R$15</f>
        <v>#DIV/0!</v>
      </c>
      <c r="T17" s="33"/>
      <c r="U17" s="37">
        <v>0</v>
      </c>
      <c r="V17" s="41" t="e">
        <f>U17/U$15</f>
        <v>#DIV/0!</v>
      </c>
      <c r="W17" s="33"/>
      <c r="X17" s="37">
        <v>0</v>
      </c>
      <c r="Y17" s="41" t="e">
        <f>X17/X$15</f>
        <v>#DIV/0!</v>
      </c>
      <c r="Z17" s="33"/>
      <c r="AA17" s="37">
        <v>0</v>
      </c>
      <c r="AB17" s="41" t="e">
        <f>AA17/AA$15</f>
        <v>#DIV/0!</v>
      </c>
      <c r="AC17" s="33"/>
      <c r="AD17" s="37">
        <v>0</v>
      </c>
      <c r="AE17" s="41" t="e">
        <f>AD17/AD$15</f>
        <v>#DIV/0!</v>
      </c>
      <c r="AF17" s="33"/>
      <c r="AG17" s="37"/>
      <c r="AH17" s="41" t="e">
        <f>AG17/AG$15</f>
        <v>#DIV/0!</v>
      </c>
      <c r="AI17" s="33"/>
      <c r="AJ17" s="37">
        <v>0</v>
      </c>
      <c r="AK17" s="41" t="e">
        <f>AJ17/AJ15</f>
        <v>#DIV/0!</v>
      </c>
      <c r="AL17" s="33"/>
      <c r="AM17" s="34">
        <f t="shared" si="0"/>
        <v>0</v>
      </c>
      <c r="AN17" s="34"/>
    </row>
    <row r="18" spans="1:40" x14ac:dyDescent="0.3">
      <c r="A18" s="42" t="s">
        <v>19</v>
      </c>
      <c r="B18" s="43"/>
      <c r="C18" s="44">
        <f>C19+C20</f>
        <v>496882</v>
      </c>
      <c r="D18" s="38">
        <f>+D19+D20</f>
        <v>6.0169315734210312E-2</v>
      </c>
      <c r="E18" s="28"/>
      <c r="F18" s="44">
        <f>F19+F20</f>
        <v>519059</v>
      </c>
      <c r="G18" s="38">
        <f>+G19+G20</f>
        <v>6.2462755249885198E-2</v>
      </c>
      <c r="H18" s="33"/>
      <c r="I18" s="44">
        <f>I19+I20</f>
        <v>505822</v>
      </c>
      <c r="J18" s="38">
        <f>+J19+J20</f>
        <v>6.0857846560917223E-2</v>
      </c>
      <c r="K18" s="33"/>
      <c r="L18" s="44">
        <f>L19+L20</f>
        <v>416183</v>
      </c>
      <c r="M18" s="38">
        <f>+M19+M20</f>
        <v>5.0647165048475162E-2</v>
      </c>
      <c r="N18" s="33"/>
      <c r="O18" s="44">
        <f>O19+O20</f>
        <v>0</v>
      </c>
      <c r="P18" s="38" t="e">
        <f>+P19+P20</f>
        <v>#DIV/0!</v>
      </c>
      <c r="Q18" s="33"/>
      <c r="R18" s="44">
        <f>R19+R20</f>
        <v>0</v>
      </c>
      <c r="S18" s="38" t="e">
        <f>+S19+S20</f>
        <v>#DIV/0!</v>
      </c>
      <c r="T18" s="33"/>
      <c r="U18" s="44">
        <f>U19+U20</f>
        <v>0</v>
      </c>
      <c r="V18" s="38" t="e">
        <f>+V19+V20</f>
        <v>#DIV/0!</v>
      </c>
      <c r="W18" s="33"/>
      <c r="X18" s="44">
        <f>X19+X20</f>
        <v>0</v>
      </c>
      <c r="Y18" s="38" t="e">
        <f>+Y19+Y20</f>
        <v>#DIV/0!</v>
      </c>
      <c r="Z18" s="33"/>
      <c r="AA18" s="44">
        <f>AA19+AA20</f>
        <v>0</v>
      </c>
      <c r="AB18" s="38" t="e">
        <f>+AB19+AB20</f>
        <v>#DIV/0!</v>
      </c>
      <c r="AC18" s="33"/>
      <c r="AD18" s="44">
        <f>AD19+AD20</f>
        <v>0</v>
      </c>
      <c r="AE18" s="38" t="e">
        <f>+AE19+AE20</f>
        <v>#DIV/0!</v>
      </c>
      <c r="AF18" s="33"/>
      <c r="AG18" s="44">
        <f>AG19+AG20</f>
        <v>0</v>
      </c>
      <c r="AH18" s="38" t="e">
        <f>+AH19+AH20</f>
        <v>#DIV/0!</v>
      </c>
      <c r="AI18" s="33"/>
      <c r="AJ18" s="44">
        <f>AJ19+AJ20</f>
        <v>0</v>
      </c>
      <c r="AK18" s="38" t="e">
        <f>AK19+AK20</f>
        <v>#DIV/0!</v>
      </c>
      <c r="AL18" s="33"/>
      <c r="AM18" s="34">
        <f t="shared" si="0"/>
        <v>1</v>
      </c>
      <c r="AN18" s="34"/>
    </row>
    <row r="19" spans="1:40" x14ac:dyDescent="0.3">
      <c r="A19" s="39" t="s">
        <v>20</v>
      </c>
      <c r="B19" s="40"/>
      <c r="C19" s="44">
        <v>137459</v>
      </c>
      <c r="D19" s="41">
        <f>C19/C$15</f>
        <v>1.6645428837246699E-2</v>
      </c>
      <c r="E19" s="28"/>
      <c r="F19" s="44">
        <v>142476</v>
      </c>
      <c r="G19" s="41">
        <f>F19/F$15</f>
        <v>1.7145340928454461E-2</v>
      </c>
      <c r="H19" s="33"/>
      <c r="I19" s="44">
        <v>78119</v>
      </c>
      <c r="J19" s="41">
        <f>I19/I$15</f>
        <v>9.398867814156546E-3</v>
      </c>
      <c r="K19" s="33"/>
      <c r="L19" s="44">
        <v>87562</v>
      </c>
      <c r="M19" s="41">
        <f>L19/L$15</f>
        <v>1.0655810222845676E-2</v>
      </c>
      <c r="N19" s="33"/>
      <c r="O19" s="44">
        <v>0</v>
      </c>
      <c r="P19" s="41" t="e">
        <f>O19/O$15</f>
        <v>#DIV/0!</v>
      </c>
      <c r="Q19" s="33"/>
      <c r="R19" s="44">
        <v>0</v>
      </c>
      <c r="S19" s="41" t="e">
        <f>R19/R$15</f>
        <v>#DIV/0!</v>
      </c>
      <c r="T19" s="33"/>
      <c r="U19" s="44">
        <v>0</v>
      </c>
      <c r="V19" s="41" t="e">
        <f>U19/U$15</f>
        <v>#DIV/0!</v>
      </c>
      <c r="W19" s="33"/>
      <c r="X19" s="44">
        <v>0</v>
      </c>
      <c r="Y19" s="41" t="e">
        <f>X19/X$15</f>
        <v>#DIV/0!</v>
      </c>
      <c r="Z19" s="33"/>
      <c r="AA19" s="44">
        <v>0</v>
      </c>
      <c r="AB19" s="41" t="e">
        <f>AA19/AA$15</f>
        <v>#DIV/0!</v>
      </c>
      <c r="AC19" s="33"/>
      <c r="AD19" s="44">
        <v>0</v>
      </c>
      <c r="AE19" s="41" t="e">
        <f>AD19/AD$15</f>
        <v>#DIV/0!</v>
      </c>
      <c r="AF19" s="33"/>
      <c r="AG19" s="44">
        <v>0</v>
      </c>
      <c r="AH19" s="41" t="e">
        <f>AG19/AG$15</f>
        <v>#DIV/0!</v>
      </c>
      <c r="AI19" s="33"/>
      <c r="AJ19" s="44">
        <v>0</v>
      </c>
      <c r="AK19" s="41" t="e">
        <f>AJ19/AJ15</f>
        <v>#DIV/0!</v>
      </c>
      <c r="AL19" s="33"/>
      <c r="AM19" s="34">
        <f t="shared" si="0"/>
        <v>1</v>
      </c>
      <c r="AN19" s="34"/>
    </row>
    <row r="20" spans="1:40" x14ac:dyDescent="0.3">
      <c r="A20" s="39" t="s">
        <v>21</v>
      </c>
      <c r="B20" s="40"/>
      <c r="C20" s="44">
        <v>359423</v>
      </c>
      <c r="D20" s="41">
        <f>C20/C$15</f>
        <v>4.3523886896963612E-2</v>
      </c>
      <c r="E20" s="28"/>
      <c r="F20" s="44">
        <v>376583</v>
      </c>
      <c r="G20" s="41">
        <f>F20/F$15</f>
        <v>4.5317414321430737E-2</v>
      </c>
      <c r="H20" s="33"/>
      <c r="I20" s="44">
        <v>427703</v>
      </c>
      <c r="J20" s="41">
        <f>I20/I$15</f>
        <v>5.1458978746760677E-2</v>
      </c>
      <c r="K20" s="33"/>
      <c r="L20" s="44">
        <v>328621</v>
      </c>
      <c r="M20" s="41">
        <f>L20/L$15</f>
        <v>3.9991354825629488E-2</v>
      </c>
      <c r="N20" s="33"/>
      <c r="O20" s="44">
        <v>0</v>
      </c>
      <c r="P20" s="41" t="e">
        <f>O20/O$15</f>
        <v>#DIV/0!</v>
      </c>
      <c r="Q20" s="33"/>
      <c r="R20" s="44">
        <v>0</v>
      </c>
      <c r="S20" s="41" t="e">
        <f>R20/R$15</f>
        <v>#DIV/0!</v>
      </c>
      <c r="T20" s="33"/>
      <c r="U20" s="44">
        <v>0</v>
      </c>
      <c r="V20" s="41" t="e">
        <f>U20/U$15</f>
        <v>#DIV/0!</v>
      </c>
      <c r="W20" s="33"/>
      <c r="X20" s="44">
        <v>0</v>
      </c>
      <c r="Y20" s="41" t="e">
        <f>X20/X$15</f>
        <v>#DIV/0!</v>
      </c>
      <c r="Z20" s="33"/>
      <c r="AA20" s="44">
        <v>0</v>
      </c>
      <c r="AB20" s="41" t="e">
        <f>AA20/AA$15</f>
        <v>#DIV/0!</v>
      </c>
      <c r="AC20" s="33"/>
      <c r="AD20" s="44">
        <v>0</v>
      </c>
      <c r="AE20" s="41" t="e">
        <f>AD20/AD$15</f>
        <v>#DIV/0!</v>
      </c>
      <c r="AF20" s="33"/>
      <c r="AG20" s="44">
        <v>0</v>
      </c>
      <c r="AH20" s="41" t="e">
        <f>AG20/AG$15</f>
        <v>#DIV/0!</v>
      </c>
      <c r="AI20" s="33"/>
      <c r="AJ20" s="44">
        <v>0</v>
      </c>
      <c r="AK20" s="41" t="e">
        <f>AJ20/AJ15</f>
        <v>#DIV/0!</v>
      </c>
      <c r="AL20" s="33"/>
      <c r="AM20" s="34">
        <f t="shared" si="0"/>
        <v>1</v>
      </c>
      <c r="AN20" s="34"/>
    </row>
    <row r="21" spans="1:40" hidden="1" x14ac:dyDescent="0.3">
      <c r="A21" s="42" t="s">
        <v>22</v>
      </c>
      <c r="B21" s="43"/>
      <c r="C21" s="44"/>
      <c r="D21" s="38">
        <f>D23+D22</f>
        <v>0</v>
      </c>
      <c r="E21" s="28"/>
      <c r="F21" s="44"/>
      <c r="G21" s="38">
        <f>G23+G22</f>
        <v>0</v>
      </c>
      <c r="H21" s="33"/>
      <c r="I21" s="44"/>
      <c r="J21" s="38">
        <f>J23+J22</f>
        <v>0</v>
      </c>
      <c r="K21" s="33"/>
      <c r="L21" s="44"/>
      <c r="M21" s="38">
        <f>M23+M22</f>
        <v>0</v>
      </c>
      <c r="N21" s="33"/>
      <c r="O21" s="44"/>
      <c r="P21" s="38" t="e">
        <f>P23+P22</f>
        <v>#DIV/0!</v>
      </c>
      <c r="Q21" s="33"/>
      <c r="R21" s="44"/>
      <c r="S21" s="38" t="e">
        <f>S23+S22</f>
        <v>#DIV/0!</v>
      </c>
      <c r="T21" s="33"/>
      <c r="U21" s="44"/>
      <c r="V21" s="38" t="e">
        <f>V23+V22</f>
        <v>#DIV/0!</v>
      </c>
      <c r="W21" s="33"/>
      <c r="X21" s="44"/>
      <c r="Y21" s="38" t="e">
        <f>Y23+Y22</f>
        <v>#DIV/0!</v>
      </c>
      <c r="Z21" s="33"/>
      <c r="AA21" s="44"/>
      <c r="AB21" s="38" t="e">
        <f>AB23+AB22</f>
        <v>#DIV/0!</v>
      </c>
      <c r="AC21" s="33"/>
      <c r="AD21" s="44"/>
      <c r="AE21" s="38" t="e">
        <f>AE23+AE22</f>
        <v>#DIV/0!</v>
      </c>
      <c r="AF21" s="33"/>
      <c r="AG21" s="44"/>
      <c r="AH21" s="38" t="e">
        <f>AH23+AH22</f>
        <v>#DIV/0!</v>
      </c>
      <c r="AI21" s="33"/>
      <c r="AJ21" s="44"/>
      <c r="AK21" s="38"/>
      <c r="AL21" s="33"/>
      <c r="AM21" s="34">
        <f t="shared" ref="AM21:AM39" si="1">IF((I21+F21+I21+L21+O21+R21+U21+X21+AA21+AD21+AG21+AJ21)=0,0,1)</f>
        <v>0</v>
      </c>
      <c r="AN21" s="34"/>
    </row>
    <row r="22" spans="1:40" hidden="1" x14ac:dyDescent="0.3">
      <c r="A22" s="39" t="s">
        <v>23</v>
      </c>
      <c r="B22" s="40"/>
      <c r="C22" s="44"/>
      <c r="D22" s="41">
        <f>C22/C$15</f>
        <v>0</v>
      </c>
      <c r="E22" s="28"/>
      <c r="F22" s="44"/>
      <c r="G22" s="41">
        <f>F22/F$15</f>
        <v>0</v>
      </c>
      <c r="H22" s="33"/>
      <c r="I22" s="44"/>
      <c r="J22" s="41">
        <f>I22/I$15</f>
        <v>0</v>
      </c>
      <c r="K22" s="33"/>
      <c r="L22" s="44"/>
      <c r="M22" s="41">
        <f>L22/L$15</f>
        <v>0</v>
      </c>
      <c r="N22" s="33"/>
      <c r="O22" s="44"/>
      <c r="P22" s="41" t="e">
        <f>O22/O$15</f>
        <v>#DIV/0!</v>
      </c>
      <c r="Q22" s="33"/>
      <c r="R22" s="44"/>
      <c r="S22" s="41" t="e">
        <f>R22/R$15</f>
        <v>#DIV/0!</v>
      </c>
      <c r="T22" s="33"/>
      <c r="U22" s="44"/>
      <c r="V22" s="41" t="e">
        <f>U22/U$15</f>
        <v>#DIV/0!</v>
      </c>
      <c r="W22" s="33"/>
      <c r="X22" s="44"/>
      <c r="Y22" s="41" t="e">
        <f>X22/X$15</f>
        <v>#DIV/0!</v>
      </c>
      <c r="Z22" s="33"/>
      <c r="AA22" s="44"/>
      <c r="AB22" s="41" t="e">
        <f>AA22/AA$15</f>
        <v>#DIV/0!</v>
      </c>
      <c r="AC22" s="33"/>
      <c r="AD22" s="44"/>
      <c r="AE22" s="41" t="e">
        <f>AD22/AD$15</f>
        <v>#DIV/0!</v>
      </c>
      <c r="AF22" s="33"/>
      <c r="AG22" s="44"/>
      <c r="AH22" s="41" t="e">
        <f>AG22/AG$15</f>
        <v>#DIV/0!</v>
      </c>
      <c r="AI22" s="33"/>
      <c r="AJ22" s="44"/>
      <c r="AK22" s="41"/>
      <c r="AL22" s="33"/>
      <c r="AM22" s="34">
        <f t="shared" si="1"/>
        <v>0</v>
      </c>
      <c r="AN22" s="34"/>
    </row>
    <row r="23" spans="1:40" hidden="1" x14ac:dyDescent="0.3">
      <c r="A23" s="39" t="s">
        <v>24</v>
      </c>
      <c r="B23" s="40"/>
      <c r="C23" s="44"/>
      <c r="D23" s="41">
        <f>C23/C$15</f>
        <v>0</v>
      </c>
      <c r="E23" s="28"/>
      <c r="F23" s="44"/>
      <c r="G23" s="41">
        <f>F23/F$15</f>
        <v>0</v>
      </c>
      <c r="H23" s="33"/>
      <c r="I23" s="44"/>
      <c r="J23" s="41">
        <f>I23/I$15</f>
        <v>0</v>
      </c>
      <c r="K23" s="33"/>
      <c r="L23" s="44"/>
      <c r="M23" s="41">
        <f>L23/L$15</f>
        <v>0</v>
      </c>
      <c r="N23" s="33"/>
      <c r="O23" s="44"/>
      <c r="P23" s="41" t="e">
        <f>O23/O$15</f>
        <v>#DIV/0!</v>
      </c>
      <c r="Q23" s="33"/>
      <c r="R23" s="44"/>
      <c r="S23" s="41" t="e">
        <f>R23/R$15</f>
        <v>#DIV/0!</v>
      </c>
      <c r="T23" s="33"/>
      <c r="U23" s="44"/>
      <c r="V23" s="41" t="e">
        <f>U23/U$15</f>
        <v>#DIV/0!</v>
      </c>
      <c r="W23" s="33"/>
      <c r="X23" s="44"/>
      <c r="Y23" s="41" t="e">
        <f>X23/X$15</f>
        <v>#DIV/0!</v>
      </c>
      <c r="Z23" s="33"/>
      <c r="AA23" s="44"/>
      <c r="AB23" s="41" t="e">
        <f>AA23/AA$15</f>
        <v>#DIV/0!</v>
      </c>
      <c r="AC23" s="33"/>
      <c r="AD23" s="44"/>
      <c r="AE23" s="41" t="e">
        <f>AD23/AD$15</f>
        <v>#DIV/0!</v>
      </c>
      <c r="AF23" s="33"/>
      <c r="AG23" s="44"/>
      <c r="AH23" s="41" t="e">
        <f>AG23/AG$15</f>
        <v>#DIV/0!</v>
      </c>
      <c r="AI23" s="33"/>
      <c r="AJ23" s="44"/>
      <c r="AK23" s="41"/>
      <c r="AL23" s="33"/>
      <c r="AM23" s="34">
        <f t="shared" si="1"/>
        <v>0</v>
      </c>
      <c r="AN23" s="34"/>
    </row>
    <row r="24" spans="1:40" x14ac:dyDescent="0.3">
      <c r="A24" s="42" t="s">
        <v>25</v>
      </c>
      <c r="B24" s="43"/>
      <c r="C24" s="44">
        <f>C25+C26</f>
        <v>7310376</v>
      </c>
      <c r="D24" s="38">
        <f>+D25+D26</f>
        <v>0.88524100627471602</v>
      </c>
      <c r="E24" s="28"/>
      <c r="F24" s="44">
        <f>F25+F26</f>
        <v>7335816</v>
      </c>
      <c r="G24" s="38">
        <f>+G25+G26</f>
        <v>0.88278072312818356</v>
      </c>
      <c r="H24" s="33"/>
      <c r="I24" s="44">
        <f>I25+I26</f>
        <v>7348165</v>
      </c>
      <c r="J24" s="38">
        <f>+J25+J26</f>
        <v>0.88409262166197256</v>
      </c>
      <c r="K24" s="33"/>
      <c r="L24" s="44">
        <f>L25+L26</f>
        <v>7351051</v>
      </c>
      <c r="M24" s="38">
        <f>+M25+M26</f>
        <v>0.89458217485278924</v>
      </c>
      <c r="N24" s="33"/>
      <c r="O24" s="44">
        <f>O25+O26</f>
        <v>0</v>
      </c>
      <c r="P24" s="38" t="e">
        <f>+P25+P26</f>
        <v>#DIV/0!</v>
      </c>
      <c r="Q24" s="33"/>
      <c r="R24" s="44">
        <f>R25+R26</f>
        <v>0</v>
      </c>
      <c r="S24" s="38" t="e">
        <f>+S25+S26</f>
        <v>#DIV/0!</v>
      </c>
      <c r="T24" s="33"/>
      <c r="U24" s="44">
        <f>U25+U26</f>
        <v>0</v>
      </c>
      <c r="V24" s="38" t="e">
        <f>+V25+V26</f>
        <v>#DIV/0!</v>
      </c>
      <c r="W24" s="33"/>
      <c r="X24" s="44">
        <f>X25+X26</f>
        <v>0</v>
      </c>
      <c r="Y24" s="38" t="e">
        <f>+Y25+Y26</f>
        <v>#DIV/0!</v>
      </c>
      <c r="Z24" s="33"/>
      <c r="AA24" s="44">
        <f>AA25+AA26</f>
        <v>0</v>
      </c>
      <c r="AB24" s="38" t="e">
        <f>+AB25+AB26</f>
        <v>#DIV/0!</v>
      </c>
      <c r="AC24" s="33"/>
      <c r="AD24" s="44">
        <f>AD25+AD26</f>
        <v>0</v>
      </c>
      <c r="AE24" s="38" t="e">
        <f>+AE25+AE26</f>
        <v>#DIV/0!</v>
      </c>
      <c r="AF24" s="33"/>
      <c r="AG24" s="44">
        <f>AG25+AG26</f>
        <v>0</v>
      </c>
      <c r="AH24" s="38" t="e">
        <f>+AH25+AH26</f>
        <v>#DIV/0!</v>
      </c>
      <c r="AI24" s="33"/>
      <c r="AJ24" s="44">
        <f>AJ25+AJ26</f>
        <v>0</v>
      </c>
      <c r="AK24" s="38" t="e">
        <f>AK25+AK26</f>
        <v>#DIV/0!</v>
      </c>
      <c r="AL24" s="33"/>
      <c r="AM24" s="34">
        <f>IF((I24+F24+I24+L24+O24+R24+U24+X24+AA24+AD24+AG24+AJ24+C24)=0,0,1)</f>
        <v>1</v>
      </c>
      <c r="AN24" s="34"/>
    </row>
    <row r="25" spans="1:40" x14ac:dyDescent="0.3">
      <c r="A25" s="39" t="s">
        <v>26</v>
      </c>
      <c r="B25" s="40"/>
      <c r="C25" s="44">
        <v>6872369</v>
      </c>
      <c r="D25" s="41">
        <f>C25/C$15</f>
        <v>0.83220108638066825</v>
      </c>
      <c r="E25" s="28"/>
      <c r="F25" s="44">
        <v>6894001</v>
      </c>
      <c r="G25" s="41">
        <f>F25/F$15</f>
        <v>0.82961339107011689</v>
      </c>
      <c r="H25" s="33"/>
      <c r="I25" s="44">
        <v>6904639</v>
      </c>
      <c r="J25" s="41">
        <f>I25/I$15</f>
        <v>0.83072990265454039</v>
      </c>
      <c r="K25" s="33"/>
      <c r="L25" s="44">
        <v>6908524</v>
      </c>
      <c r="M25" s="41">
        <f>L25/L$15</f>
        <v>0.84072909097524839</v>
      </c>
      <c r="N25" s="33"/>
      <c r="O25" s="44">
        <v>0</v>
      </c>
      <c r="P25" s="41" t="e">
        <f>O25/O$15</f>
        <v>#DIV/0!</v>
      </c>
      <c r="Q25" s="33"/>
      <c r="R25" s="44">
        <v>0</v>
      </c>
      <c r="S25" s="41" t="e">
        <f>R25/R$15</f>
        <v>#DIV/0!</v>
      </c>
      <c r="T25" s="33"/>
      <c r="U25" s="44">
        <v>0</v>
      </c>
      <c r="V25" s="41" t="e">
        <f>U25/U$15</f>
        <v>#DIV/0!</v>
      </c>
      <c r="W25" s="33"/>
      <c r="X25" s="44">
        <v>0</v>
      </c>
      <c r="Y25" s="41" t="e">
        <f>X25/X$15</f>
        <v>#DIV/0!</v>
      </c>
      <c r="Z25" s="33"/>
      <c r="AA25" s="44">
        <v>0</v>
      </c>
      <c r="AB25" s="41" t="e">
        <f>AA25/AA$15</f>
        <v>#DIV/0!</v>
      </c>
      <c r="AC25" s="33"/>
      <c r="AD25" s="44">
        <v>0</v>
      </c>
      <c r="AE25" s="41" t="e">
        <f>AD25/AD$15</f>
        <v>#DIV/0!</v>
      </c>
      <c r="AF25" s="33"/>
      <c r="AG25" s="44">
        <v>0</v>
      </c>
      <c r="AH25" s="41" t="e">
        <f>AG25/AG$15</f>
        <v>#DIV/0!</v>
      </c>
      <c r="AI25" s="33"/>
      <c r="AJ25" s="44">
        <v>0</v>
      </c>
      <c r="AK25" s="41" t="e">
        <f>AJ25/AJ15</f>
        <v>#DIV/0!</v>
      </c>
      <c r="AL25" s="33"/>
      <c r="AM25" s="34">
        <f>IF((I25+F25+I25+L25+O25+R25+U25+X25+AA25+AD25+AG25+AJ25+C25)=0,0,1)</f>
        <v>1</v>
      </c>
      <c r="AN25" s="34"/>
    </row>
    <row r="26" spans="1:40" x14ac:dyDescent="0.3">
      <c r="A26" s="39" t="s">
        <v>27</v>
      </c>
      <c r="B26" s="40"/>
      <c r="C26" s="44">
        <v>438007</v>
      </c>
      <c r="D26" s="41">
        <f>C26/C$15</f>
        <v>5.3039919894047792E-2</v>
      </c>
      <c r="E26" s="28"/>
      <c r="F26" s="44">
        <v>441815</v>
      </c>
      <c r="G26" s="41">
        <f>F26/F$15</f>
        <v>5.3167332058066674E-2</v>
      </c>
      <c r="H26" s="33"/>
      <c r="I26" s="44">
        <v>443526</v>
      </c>
      <c r="J26" s="41">
        <f>I26/I$15</f>
        <v>5.3362719007432204E-2</v>
      </c>
      <c r="K26" s="33"/>
      <c r="L26" s="44">
        <v>442527</v>
      </c>
      <c r="M26" s="41">
        <f>L26/L$15</f>
        <v>5.3853083877540814E-2</v>
      </c>
      <c r="N26" s="33"/>
      <c r="O26" s="44">
        <v>0</v>
      </c>
      <c r="P26" s="41" t="e">
        <f>O26/O$15</f>
        <v>#DIV/0!</v>
      </c>
      <c r="Q26" s="33"/>
      <c r="R26" s="44">
        <v>0</v>
      </c>
      <c r="S26" s="41" t="e">
        <f>R26/R$15</f>
        <v>#DIV/0!</v>
      </c>
      <c r="T26" s="33"/>
      <c r="U26" s="44">
        <v>0</v>
      </c>
      <c r="V26" s="41" t="e">
        <f>U26/U$15</f>
        <v>#DIV/0!</v>
      </c>
      <c r="W26" s="33"/>
      <c r="X26" s="44">
        <v>0</v>
      </c>
      <c r="Y26" s="41" t="e">
        <f>X26/X$15</f>
        <v>#DIV/0!</v>
      </c>
      <c r="Z26" s="33"/>
      <c r="AA26" s="44">
        <v>0</v>
      </c>
      <c r="AB26" s="41" t="e">
        <f>AA26/AA$15</f>
        <v>#DIV/0!</v>
      </c>
      <c r="AC26" s="33"/>
      <c r="AD26" s="44">
        <v>0</v>
      </c>
      <c r="AE26" s="41" t="e">
        <f>AD26/AD$15</f>
        <v>#DIV/0!</v>
      </c>
      <c r="AF26" s="33"/>
      <c r="AG26" s="44">
        <v>0</v>
      </c>
      <c r="AH26" s="41" t="e">
        <f>AG26/AG$15</f>
        <v>#DIV/0!</v>
      </c>
      <c r="AI26" s="33"/>
      <c r="AJ26" s="44">
        <v>0</v>
      </c>
      <c r="AK26" s="41" t="e">
        <f>AJ26/AJ15</f>
        <v>#DIV/0!</v>
      </c>
      <c r="AL26" s="33"/>
      <c r="AM26" s="34">
        <f>IF((I26+F26+I26+L26+O26+R26+U26+X26+AA26+AD26+AG26+AJ26+C26)=0,0,1)</f>
        <v>1</v>
      </c>
      <c r="AN26" s="34"/>
    </row>
    <row r="27" spans="1:40" x14ac:dyDescent="0.3">
      <c r="A27" s="42" t="s">
        <v>28</v>
      </c>
      <c r="B27" s="43"/>
      <c r="C27" s="44">
        <f>C29</f>
        <v>450637</v>
      </c>
      <c r="D27" s="38">
        <f>+D28+D29+D30</f>
        <v>5.4569334237338708E-2</v>
      </c>
      <c r="E27" s="28"/>
      <c r="F27" s="44">
        <f>F29</f>
        <v>454784</v>
      </c>
      <c r="G27" s="38">
        <f>+G28+G29+G30</f>
        <v>5.4728001409403919E-2</v>
      </c>
      <c r="H27" s="33"/>
      <c r="I27" s="44">
        <f>I29</f>
        <v>457161</v>
      </c>
      <c r="J27" s="38">
        <f>+J28+J29+J30</f>
        <v>5.5003210599055552E-2</v>
      </c>
      <c r="K27" s="33"/>
      <c r="L27" s="44">
        <f>L29</f>
        <v>449128</v>
      </c>
      <c r="M27" s="38">
        <f>+M28+M29+M30</f>
        <v>5.4656389001692889E-2</v>
      </c>
      <c r="N27" s="33"/>
      <c r="O27" s="44">
        <v>0</v>
      </c>
      <c r="P27" s="38" t="e">
        <f>+P28+P29+P30</f>
        <v>#DIV/0!</v>
      </c>
      <c r="Q27" s="33"/>
      <c r="R27" s="44">
        <f>R29</f>
        <v>0</v>
      </c>
      <c r="S27" s="38" t="e">
        <f>+S28+S29+S30</f>
        <v>#DIV/0!</v>
      </c>
      <c r="T27" s="33"/>
      <c r="U27" s="44">
        <f>U29</f>
        <v>0</v>
      </c>
      <c r="V27" s="38" t="e">
        <f>+V28+V29+V30</f>
        <v>#DIV/0!</v>
      </c>
      <c r="W27" s="33"/>
      <c r="X27" s="44">
        <f>X29</f>
        <v>0</v>
      </c>
      <c r="Y27" s="38" t="e">
        <f>+Y28+Y29+Y30</f>
        <v>#DIV/0!</v>
      </c>
      <c r="Z27" s="33"/>
      <c r="AA27" s="44">
        <f>AA29</f>
        <v>0</v>
      </c>
      <c r="AB27" s="38" t="e">
        <f>+AB28+AB29+AB30</f>
        <v>#DIV/0!</v>
      </c>
      <c r="AC27" s="33"/>
      <c r="AD27" s="44">
        <f>AD29</f>
        <v>0</v>
      </c>
      <c r="AE27" s="38" t="e">
        <f>+AE28+AE29+AE30</f>
        <v>#DIV/0!</v>
      </c>
      <c r="AF27" s="33"/>
      <c r="AG27" s="44">
        <f>AG29</f>
        <v>0</v>
      </c>
      <c r="AH27" s="38" t="e">
        <f>+AH28+AH29+AH30</f>
        <v>#DIV/0!</v>
      </c>
      <c r="AI27" s="33"/>
      <c r="AJ27" s="44">
        <f>AJ29</f>
        <v>0</v>
      </c>
      <c r="AK27" s="38" t="e">
        <f>AK29</f>
        <v>#DIV/0!</v>
      </c>
      <c r="AL27" s="33"/>
      <c r="AM27" s="34">
        <f>IF((I27+F27+I27+L27+O27+R27+U27+X27+AA27+AD27+AG27+AJ27+C27)=0,0,1)</f>
        <v>1</v>
      </c>
      <c r="AN27" s="34"/>
    </row>
    <row r="28" spans="1:40" hidden="1" x14ac:dyDescent="0.3">
      <c r="A28" s="39" t="s">
        <v>29</v>
      </c>
      <c r="B28" s="40"/>
      <c r="C28" s="44">
        <v>0</v>
      </c>
      <c r="D28" s="41">
        <f>C28/C$15</f>
        <v>0</v>
      </c>
      <c r="E28" s="28"/>
      <c r="F28" s="44">
        <v>0</v>
      </c>
      <c r="G28" s="41">
        <f>F28/F$15</f>
        <v>0</v>
      </c>
      <c r="H28" s="33"/>
      <c r="I28" s="44">
        <v>0</v>
      </c>
      <c r="J28" s="41">
        <f>I28/I$15</f>
        <v>0</v>
      </c>
      <c r="K28" s="33"/>
      <c r="L28" s="44">
        <v>0</v>
      </c>
      <c r="M28" s="41">
        <f>L28/L$15</f>
        <v>0</v>
      </c>
      <c r="N28" s="33"/>
      <c r="O28" s="44">
        <v>0</v>
      </c>
      <c r="P28" s="41" t="e">
        <f>O28/O$15</f>
        <v>#DIV/0!</v>
      </c>
      <c r="Q28" s="33"/>
      <c r="R28" s="44">
        <v>0</v>
      </c>
      <c r="S28" s="41" t="e">
        <f>R28/R$15</f>
        <v>#DIV/0!</v>
      </c>
      <c r="T28" s="33"/>
      <c r="U28" s="44">
        <v>0</v>
      </c>
      <c r="V28" s="41" t="e">
        <f>U28/U$15</f>
        <v>#DIV/0!</v>
      </c>
      <c r="W28" s="33"/>
      <c r="X28" s="44">
        <v>0</v>
      </c>
      <c r="Y28" s="41" t="e">
        <f>X28/X$15</f>
        <v>#DIV/0!</v>
      </c>
      <c r="Z28" s="33"/>
      <c r="AA28" s="44"/>
      <c r="AB28" s="41" t="e">
        <f>AA28/AA$15</f>
        <v>#DIV/0!</v>
      </c>
      <c r="AC28" s="33"/>
      <c r="AD28" s="44"/>
      <c r="AE28" s="41" t="e">
        <f>AD28/AD$15</f>
        <v>#DIV/0!</v>
      </c>
      <c r="AF28" s="33"/>
      <c r="AG28" s="44"/>
      <c r="AH28" s="41" t="e">
        <f>AG28/AG$15</f>
        <v>#DIV/0!</v>
      </c>
      <c r="AI28" s="33"/>
      <c r="AJ28" s="44"/>
      <c r="AK28" s="41"/>
      <c r="AL28" s="33"/>
      <c r="AM28" s="34">
        <f t="shared" si="1"/>
        <v>0</v>
      </c>
      <c r="AN28" s="34"/>
    </row>
    <row r="29" spans="1:40" x14ac:dyDescent="0.3">
      <c r="A29" s="39" t="s">
        <v>30</v>
      </c>
      <c r="B29" s="40"/>
      <c r="C29" s="44">
        <v>450637</v>
      </c>
      <c r="D29" s="41">
        <f>C29/C$15</f>
        <v>5.4569334237338708E-2</v>
      </c>
      <c r="E29" s="28"/>
      <c r="F29" s="44">
        <v>454784</v>
      </c>
      <c r="G29" s="41">
        <f>F29/F$15</f>
        <v>5.4728001409403919E-2</v>
      </c>
      <c r="H29" s="33"/>
      <c r="I29" s="44">
        <v>457161</v>
      </c>
      <c r="J29" s="41">
        <f>I29/I$15</f>
        <v>5.5003210599055552E-2</v>
      </c>
      <c r="K29" s="33"/>
      <c r="L29" s="44">
        <v>449128</v>
      </c>
      <c r="M29" s="41">
        <f>L29/L$15</f>
        <v>5.4656389001692889E-2</v>
      </c>
      <c r="N29" s="33"/>
      <c r="O29" s="44">
        <v>0</v>
      </c>
      <c r="P29" s="41" t="e">
        <f>O29/O$15</f>
        <v>#DIV/0!</v>
      </c>
      <c r="Q29" s="33"/>
      <c r="R29" s="44">
        <v>0</v>
      </c>
      <c r="S29" s="41" t="e">
        <f>R29/R$15</f>
        <v>#DIV/0!</v>
      </c>
      <c r="T29" s="33"/>
      <c r="U29" s="44">
        <v>0</v>
      </c>
      <c r="V29" s="41" t="e">
        <f>U29/U$15</f>
        <v>#DIV/0!</v>
      </c>
      <c r="W29" s="33"/>
      <c r="X29" s="44">
        <v>0</v>
      </c>
      <c r="Y29" s="41" t="e">
        <f>X29/X$15</f>
        <v>#DIV/0!</v>
      </c>
      <c r="Z29" s="33"/>
      <c r="AA29" s="44">
        <v>0</v>
      </c>
      <c r="AB29" s="41" t="e">
        <f>AA29/AA$15</f>
        <v>#DIV/0!</v>
      </c>
      <c r="AC29" s="33"/>
      <c r="AD29" s="44">
        <v>0</v>
      </c>
      <c r="AE29" s="41" t="e">
        <f>AD29/AD$15</f>
        <v>#DIV/0!</v>
      </c>
      <c r="AF29" s="33"/>
      <c r="AG29" s="44">
        <v>0</v>
      </c>
      <c r="AH29" s="41" t="e">
        <f>AG29/AG$15</f>
        <v>#DIV/0!</v>
      </c>
      <c r="AI29" s="33"/>
      <c r="AJ29" s="44">
        <v>0</v>
      </c>
      <c r="AK29" s="41" t="e">
        <f>AJ29/AJ15</f>
        <v>#DIV/0!</v>
      </c>
      <c r="AL29" s="33"/>
      <c r="AM29" s="34">
        <f>IF((I29+F29+I29+L29+O29+R29+U29+X29+AA29+AD29+AG29+AJ29+C29)=0,0,1)</f>
        <v>1</v>
      </c>
      <c r="AN29" s="34"/>
    </row>
    <row r="30" spans="1:40" hidden="1" x14ac:dyDescent="0.3">
      <c r="A30" s="39" t="s">
        <v>31</v>
      </c>
      <c r="B30" s="40"/>
      <c r="C30" s="44">
        <v>0</v>
      </c>
      <c r="D30" s="41">
        <f>C30/C$15</f>
        <v>0</v>
      </c>
      <c r="E30" s="28"/>
      <c r="F30" s="44">
        <v>0</v>
      </c>
      <c r="G30" s="41">
        <f>F30/F$15</f>
        <v>0</v>
      </c>
      <c r="H30" s="33"/>
      <c r="I30" s="44">
        <v>0</v>
      </c>
      <c r="J30" s="41">
        <f>I30/I$15</f>
        <v>0</v>
      </c>
      <c r="K30" s="33"/>
      <c r="L30" s="44">
        <v>0</v>
      </c>
      <c r="M30" s="41">
        <f>L30/L$15</f>
        <v>0</v>
      </c>
      <c r="N30" s="33"/>
      <c r="O30" s="44">
        <v>0</v>
      </c>
      <c r="P30" s="41" t="e">
        <f>O30/O$15</f>
        <v>#DIV/0!</v>
      </c>
      <c r="Q30" s="33"/>
      <c r="R30" s="44">
        <v>0</v>
      </c>
      <c r="S30" s="41" t="e">
        <f>R30/R$15</f>
        <v>#DIV/0!</v>
      </c>
      <c r="T30" s="33"/>
      <c r="U30" s="44">
        <v>0</v>
      </c>
      <c r="V30" s="41" t="e">
        <f>U30/U$15</f>
        <v>#DIV/0!</v>
      </c>
      <c r="W30" s="33"/>
      <c r="X30" s="44">
        <v>0</v>
      </c>
      <c r="Y30" s="41" t="e">
        <f>X30/X$15</f>
        <v>#DIV/0!</v>
      </c>
      <c r="Z30" s="33"/>
      <c r="AA30" s="44"/>
      <c r="AB30" s="41" t="e">
        <f>AA30/AA$15</f>
        <v>#DIV/0!</v>
      </c>
      <c r="AC30" s="33"/>
      <c r="AD30" s="44"/>
      <c r="AE30" s="41" t="e">
        <f>AD30/AD$15</f>
        <v>#DIV/0!</v>
      </c>
      <c r="AF30" s="33"/>
      <c r="AG30" s="44"/>
      <c r="AH30" s="41" t="e">
        <f>AG30/AG$15</f>
        <v>#DIV/0!</v>
      </c>
      <c r="AI30" s="33"/>
      <c r="AJ30" s="44"/>
      <c r="AK30" s="41"/>
      <c r="AL30" s="33"/>
      <c r="AM30" s="34">
        <f t="shared" si="1"/>
        <v>0</v>
      </c>
      <c r="AN30" s="34"/>
    </row>
    <row r="31" spans="1:40" hidden="1" x14ac:dyDescent="0.3">
      <c r="A31" s="42" t="s">
        <v>32</v>
      </c>
      <c r="B31" s="43"/>
      <c r="C31" s="45"/>
      <c r="D31" s="41">
        <f>D32</f>
        <v>0</v>
      </c>
      <c r="E31" s="28"/>
      <c r="F31" s="45"/>
      <c r="G31" s="41">
        <f>G32</f>
        <v>0</v>
      </c>
      <c r="H31" s="33"/>
      <c r="I31" s="45"/>
      <c r="J31" s="41">
        <f>J32</f>
        <v>0</v>
      </c>
      <c r="K31" s="33"/>
      <c r="L31" s="45"/>
      <c r="M31" s="41">
        <f>M32</f>
        <v>0</v>
      </c>
      <c r="N31" s="33"/>
      <c r="O31" s="45"/>
      <c r="P31" s="41" t="e">
        <f>P32</f>
        <v>#DIV/0!</v>
      </c>
      <c r="Q31" s="33"/>
      <c r="R31" s="45"/>
      <c r="S31" s="41" t="e">
        <f>S32</f>
        <v>#DIV/0!</v>
      </c>
      <c r="T31" s="33"/>
      <c r="U31" s="45"/>
      <c r="V31" s="41" t="e">
        <f>V32</f>
        <v>#DIV/0!</v>
      </c>
      <c r="W31" s="33"/>
      <c r="X31" s="45"/>
      <c r="Y31" s="41" t="e">
        <f>Y32</f>
        <v>#DIV/0!</v>
      </c>
      <c r="Z31" s="33"/>
      <c r="AA31" s="45"/>
      <c r="AB31" s="41" t="e">
        <f>AB32</f>
        <v>#DIV/0!</v>
      </c>
      <c r="AC31" s="33"/>
      <c r="AD31" s="45"/>
      <c r="AE31" s="41" t="e">
        <f>AE32</f>
        <v>#DIV/0!</v>
      </c>
      <c r="AF31" s="33"/>
      <c r="AG31" s="45"/>
      <c r="AH31" s="41" t="e">
        <f>AH32</f>
        <v>#DIV/0!</v>
      </c>
      <c r="AI31" s="33"/>
      <c r="AJ31" s="45"/>
      <c r="AK31" s="41"/>
      <c r="AL31" s="33"/>
      <c r="AM31" s="34">
        <f t="shared" si="1"/>
        <v>0</v>
      </c>
      <c r="AN31" s="34"/>
    </row>
    <row r="32" spans="1:40" hidden="1" x14ac:dyDescent="0.3">
      <c r="A32" s="39" t="s">
        <v>33</v>
      </c>
      <c r="B32" s="40"/>
      <c r="C32" s="45"/>
      <c r="D32" s="41">
        <f t="shared" ref="D32:D40" si="2">C32/C$15</f>
        <v>0</v>
      </c>
      <c r="E32" s="28"/>
      <c r="F32" s="45"/>
      <c r="G32" s="41">
        <f t="shared" ref="G32:G40" si="3">F32/F$15</f>
        <v>0</v>
      </c>
      <c r="H32" s="33"/>
      <c r="I32" s="45"/>
      <c r="J32" s="41">
        <f t="shared" ref="J32:J40" si="4">I32/I$15</f>
        <v>0</v>
      </c>
      <c r="K32" s="33"/>
      <c r="L32" s="45"/>
      <c r="M32" s="41">
        <f t="shared" ref="M32:M40" si="5">L32/L$15</f>
        <v>0</v>
      </c>
      <c r="N32" s="33"/>
      <c r="O32" s="45"/>
      <c r="P32" s="41" t="e">
        <f t="shared" ref="P32:P40" si="6">O32/O$15</f>
        <v>#DIV/0!</v>
      </c>
      <c r="Q32" s="33"/>
      <c r="R32" s="45"/>
      <c r="S32" s="41" t="e">
        <f t="shared" ref="S32:S40" si="7">R32/R$15</f>
        <v>#DIV/0!</v>
      </c>
      <c r="T32" s="33"/>
      <c r="U32" s="45"/>
      <c r="V32" s="41" t="e">
        <f t="shared" ref="V32:V40" si="8">U32/U$15</f>
        <v>#DIV/0!</v>
      </c>
      <c r="W32" s="33"/>
      <c r="X32" s="45"/>
      <c r="Y32" s="41" t="e">
        <f t="shared" ref="Y32:Y40" si="9">X32/X$15</f>
        <v>#DIV/0!</v>
      </c>
      <c r="Z32" s="33"/>
      <c r="AA32" s="45"/>
      <c r="AB32" s="41" t="e">
        <f t="shared" ref="AB32:AB40" si="10">AA32/AA$15</f>
        <v>#DIV/0!</v>
      </c>
      <c r="AC32" s="33"/>
      <c r="AD32" s="45"/>
      <c r="AE32" s="41" t="e">
        <f t="shared" ref="AE32:AE40" si="11">AD32/AD$15</f>
        <v>#DIV/0!</v>
      </c>
      <c r="AF32" s="33"/>
      <c r="AG32" s="45"/>
      <c r="AH32" s="41" t="e">
        <f t="shared" ref="AH32:AH40" si="12">AG32/AG$15</f>
        <v>#DIV/0!</v>
      </c>
      <c r="AI32" s="33"/>
      <c r="AJ32" s="45"/>
      <c r="AK32" s="41"/>
      <c r="AL32" s="33"/>
      <c r="AM32" s="34">
        <f t="shared" si="1"/>
        <v>0</v>
      </c>
      <c r="AN32" s="34"/>
    </row>
    <row r="33" spans="1:40" hidden="1" x14ac:dyDescent="0.3">
      <c r="A33" s="42" t="s">
        <v>34</v>
      </c>
      <c r="B33" s="43"/>
      <c r="C33" s="44"/>
      <c r="D33" s="41">
        <f t="shared" si="2"/>
        <v>0</v>
      </c>
      <c r="E33" s="28"/>
      <c r="F33" s="44"/>
      <c r="G33" s="41">
        <f t="shared" si="3"/>
        <v>0</v>
      </c>
      <c r="H33" s="33"/>
      <c r="I33" s="44"/>
      <c r="J33" s="41">
        <f t="shared" si="4"/>
        <v>0</v>
      </c>
      <c r="K33" s="33"/>
      <c r="L33" s="44"/>
      <c r="M33" s="41">
        <f t="shared" si="5"/>
        <v>0</v>
      </c>
      <c r="N33" s="33"/>
      <c r="O33" s="44"/>
      <c r="P33" s="41" t="e">
        <f t="shared" si="6"/>
        <v>#DIV/0!</v>
      </c>
      <c r="Q33" s="33"/>
      <c r="R33" s="44"/>
      <c r="S33" s="41" t="e">
        <f t="shared" si="7"/>
        <v>#DIV/0!</v>
      </c>
      <c r="T33" s="33"/>
      <c r="U33" s="44"/>
      <c r="V33" s="41" t="e">
        <f t="shared" si="8"/>
        <v>#DIV/0!</v>
      </c>
      <c r="W33" s="33"/>
      <c r="X33" s="44"/>
      <c r="Y33" s="41" t="e">
        <f t="shared" si="9"/>
        <v>#DIV/0!</v>
      </c>
      <c r="Z33" s="33"/>
      <c r="AA33" s="44"/>
      <c r="AB33" s="41" t="e">
        <f t="shared" si="10"/>
        <v>#DIV/0!</v>
      </c>
      <c r="AC33" s="33"/>
      <c r="AD33" s="44"/>
      <c r="AE33" s="41" t="e">
        <f t="shared" si="11"/>
        <v>#DIV/0!</v>
      </c>
      <c r="AF33" s="33"/>
      <c r="AG33" s="44"/>
      <c r="AH33" s="41" t="e">
        <f t="shared" si="12"/>
        <v>#DIV/0!</v>
      </c>
      <c r="AI33" s="33"/>
      <c r="AJ33" s="44"/>
      <c r="AK33" s="41"/>
      <c r="AL33" s="33"/>
      <c r="AM33" s="34">
        <f t="shared" si="1"/>
        <v>0</v>
      </c>
      <c r="AN33" s="34"/>
    </row>
    <row r="34" spans="1:40" hidden="1" x14ac:dyDescent="0.3">
      <c r="A34" s="39" t="s">
        <v>35</v>
      </c>
      <c r="B34" s="40"/>
      <c r="C34" s="46"/>
      <c r="D34" s="41">
        <f t="shared" si="2"/>
        <v>0</v>
      </c>
      <c r="E34" s="28"/>
      <c r="F34" s="46"/>
      <c r="G34" s="41">
        <f t="shared" si="3"/>
        <v>0</v>
      </c>
      <c r="H34" s="33"/>
      <c r="I34" s="46"/>
      <c r="J34" s="41">
        <f t="shared" si="4"/>
        <v>0</v>
      </c>
      <c r="K34" s="33"/>
      <c r="L34" s="46"/>
      <c r="M34" s="41">
        <f t="shared" si="5"/>
        <v>0</v>
      </c>
      <c r="N34" s="33"/>
      <c r="O34" s="46"/>
      <c r="P34" s="41" t="e">
        <f t="shared" si="6"/>
        <v>#DIV/0!</v>
      </c>
      <c r="Q34" s="33"/>
      <c r="R34" s="46"/>
      <c r="S34" s="41" t="e">
        <f t="shared" si="7"/>
        <v>#DIV/0!</v>
      </c>
      <c r="T34" s="33"/>
      <c r="U34" s="46"/>
      <c r="V34" s="41" t="e">
        <f t="shared" si="8"/>
        <v>#DIV/0!</v>
      </c>
      <c r="W34" s="33"/>
      <c r="X34" s="46"/>
      <c r="Y34" s="41" t="e">
        <f t="shared" si="9"/>
        <v>#DIV/0!</v>
      </c>
      <c r="Z34" s="33"/>
      <c r="AA34" s="46"/>
      <c r="AB34" s="41" t="e">
        <f t="shared" si="10"/>
        <v>#DIV/0!</v>
      </c>
      <c r="AC34" s="33"/>
      <c r="AD34" s="46"/>
      <c r="AE34" s="41" t="e">
        <f t="shared" si="11"/>
        <v>#DIV/0!</v>
      </c>
      <c r="AF34" s="33"/>
      <c r="AG34" s="46"/>
      <c r="AH34" s="41" t="e">
        <f t="shared" si="12"/>
        <v>#DIV/0!</v>
      </c>
      <c r="AI34" s="33"/>
      <c r="AJ34" s="46"/>
      <c r="AK34" s="41"/>
      <c r="AL34" s="33"/>
      <c r="AM34" s="34">
        <f t="shared" si="1"/>
        <v>0</v>
      </c>
      <c r="AN34" s="34"/>
    </row>
    <row r="35" spans="1:40" hidden="1" x14ac:dyDescent="0.3">
      <c r="A35" s="42" t="s">
        <v>36</v>
      </c>
      <c r="B35" s="43"/>
      <c r="C35" s="45"/>
      <c r="D35" s="41">
        <f t="shared" si="2"/>
        <v>0</v>
      </c>
      <c r="E35" s="28"/>
      <c r="F35" s="45"/>
      <c r="G35" s="41">
        <f t="shared" si="3"/>
        <v>0</v>
      </c>
      <c r="H35" s="33"/>
      <c r="I35" s="45"/>
      <c r="J35" s="41">
        <f t="shared" si="4"/>
        <v>0</v>
      </c>
      <c r="K35" s="33"/>
      <c r="L35" s="45"/>
      <c r="M35" s="41">
        <f t="shared" si="5"/>
        <v>0</v>
      </c>
      <c r="N35" s="33"/>
      <c r="O35" s="45"/>
      <c r="P35" s="41" t="e">
        <f t="shared" si="6"/>
        <v>#DIV/0!</v>
      </c>
      <c r="Q35" s="33"/>
      <c r="R35" s="45"/>
      <c r="S35" s="41" t="e">
        <f t="shared" si="7"/>
        <v>#DIV/0!</v>
      </c>
      <c r="T35" s="33"/>
      <c r="U35" s="45"/>
      <c r="V35" s="41" t="e">
        <f t="shared" si="8"/>
        <v>#DIV/0!</v>
      </c>
      <c r="W35" s="33"/>
      <c r="X35" s="45"/>
      <c r="Y35" s="41" t="e">
        <f t="shared" si="9"/>
        <v>#DIV/0!</v>
      </c>
      <c r="Z35" s="33"/>
      <c r="AA35" s="45"/>
      <c r="AB35" s="41" t="e">
        <f t="shared" si="10"/>
        <v>#DIV/0!</v>
      </c>
      <c r="AC35" s="33"/>
      <c r="AD35" s="45"/>
      <c r="AE35" s="41" t="e">
        <f t="shared" si="11"/>
        <v>#DIV/0!</v>
      </c>
      <c r="AF35" s="33"/>
      <c r="AG35" s="45"/>
      <c r="AH35" s="41" t="e">
        <f t="shared" si="12"/>
        <v>#DIV/0!</v>
      </c>
      <c r="AI35" s="33"/>
      <c r="AJ35" s="45"/>
      <c r="AK35" s="41"/>
      <c r="AL35" s="33"/>
      <c r="AM35" s="34">
        <f t="shared" si="1"/>
        <v>0</v>
      </c>
      <c r="AN35" s="34"/>
    </row>
    <row r="36" spans="1:40" hidden="1" x14ac:dyDescent="0.3">
      <c r="A36" s="39" t="s">
        <v>37</v>
      </c>
      <c r="B36" s="40"/>
      <c r="C36" s="45"/>
      <c r="D36" s="41">
        <f t="shared" si="2"/>
        <v>0</v>
      </c>
      <c r="E36" s="28"/>
      <c r="F36" s="45"/>
      <c r="G36" s="41">
        <f t="shared" si="3"/>
        <v>0</v>
      </c>
      <c r="H36" s="33"/>
      <c r="I36" s="45"/>
      <c r="J36" s="41">
        <f t="shared" si="4"/>
        <v>0</v>
      </c>
      <c r="K36" s="33"/>
      <c r="L36" s="45"/>
      <c r="M36" s="41">
        <f t="shared" si="5"/>
        <v>0</v>
      </c>
      <c r="N36" s="33"/>
      <c r="O36" s="45"/>
      <c r="P36" s="41" t="e">
        <f t="shared" si="6"/>
        <v>#DIV/0!</v>
      </c>
      <c r="Q36" s="33"/>
      <c r="R36" s="45"/>
      <c r="S36" s="41" t="e">
        <f t="shared" si="7"/>
        <v>#DIV/0!</v>
      </c>
      <c r="T36" s="33"/>
      <c r="U36" s="45"/>
      <c r="V36" s="41" t="e">
        <f t="shared" si="8"/>
        <v>#DIV/0!</v>
      </c>
      <c r="W36" s="33"/>
      <c r="X36" s="45"/>
      <c r="Y36" s="41" t="e">
        <f t="shared" si="9"/>
        <v>#DIV/0!</v>
      </c>
      <c r="Z36" s="33"/>
      <c r="AA36" s="45"/>
      <c r="AB36" s="41" t="e">
        <f t="shared" si="10"/>
        <v>#DIV/0!</v>
      </c>
      <c r="AC36" s="33"/>
      <c r="AD36" s="45"/>
      <c r="AE36" s="41" t="e">
        <f t="shared" si="11"/>
        <v>#DIV/0!</v>
      </c>
      <c r="AF36" s="33"/>
      <c r="AG36" s="45"/>
      <c r="AH36" s="41" t="e">
        <f t="shared" si="12"/>
        <v>#DIV/0!</v>
      </c>
      <c r="AI36" s="33"/>
      <c r="AJ36" s="45"/>
      <c r="AK36" s="41"/>
      <c r="AL36" s="33"/>
      <c r="AM36" s="34">
        <f t="shared" si="1"/>
        <v>0</v>
      </c>
      <c r="AN36" s="34"/>
    </row>
    <row r="37" spans="1:40" hidden="1" x14ac:dyDescent="0.3">
      <c r="A37" s="39" t="s">
        <v>38</v>
      </c>
      <c r="B37" s="40"/>
      <c r="C37" s="45"/>
      <c r="D37" s="41">
        <f t="shared" si="2"/>
        <v>0</v>
      </c>
      <c r="E37" s="28"/>
      <c r="F37" s="45"/>
      <c r="G37" s="41">
        <f t="shared" si="3"/>
        <v>0</v>
      </c>
      <c r="H37" s="33"/>
      <c r="I37" s="45"/>
      <c r="J37" s="41">
        <f t="shared" si="4"/>
        <v>0</v>
      </c>
      <c r="K37" s="33"/>
      <c r="L37" s="45"/>
      <c r="M37" s="41">
        <f t="shared" si="5"/>
        <v>0</v>
      </c>
      <c r="N37" s="33"/>
      <c r="O37" s="45"/>
      <c r="P37" s="41" t="e">
        <f t="shared" si="6"/>
        <v>#DIV/0!</v>
      </c>
      <c r="Q37" s="33"/>
      <c r="R37" s="45"/>
      <c r="S37" s="41" t="e">
        <f t="shared" si="7"/>
        <v>#DIV/0!</v>
      </c>
      <c r="T37" s="33"/>
      <c r="U37" s="45"/>
      <c r="V37" s="41" t="e">
        <f t="shared" si="8"/>
        <v>#DIV/0!</v>
      </c>
      <c r="W37" s="33"/>
      <c r="X37" s="45"/>
      <c r="Y37" s="41" t="e">
        <f t="shared" si="9"/>
        <v>#DIV/0!</v>
      </c>
      <c r="Z37" s="33"/>
      <c r="AA37" s="45"/>
      <c r="AB37" s="41" t="e">
        <f t="shared" si="10"/>
        <v>#DIV/0!</v>
      </c>
      <c r="AC37" s="33"/>
      <c r="AD37" s="45"/>
      <c r="AE37" s="41" t="e">
        <f t="shared" si="11"/>
        <v>#DIV/0!</v>
      </c>
      <c r="AF37" s="33"/>
      <c r="AG37" s="45"/>
      <c r="AH37" s="41" t="e">
        <f t="shared" si="12"/>
        <v>#DIV/0!</v>
      </c>
      <c r="AI37" s="33"/>
      <c r="AJ37" s="45"/>
      <c r="AK37" s="41"/>
      <c r="AL37" s="33"/>
      <c r="AM37" s="34">
        <f t="shared" si="1"/>
        <v>0</v>
      </c>
      <c r="AN37" s="34"/>
    </row>
    <row r="38" spans="1:40" hidden="1" x14ac:dyDescent="0.3">
      <c r="A38" s="42" t="s">
        <v>39</v>
      </c>
      <c r="B38" s="43"/>
      <c r="C38" s="45"/>
      <c r="D38" s="41">
        <f t="shared" si="2"/>
        <v>0</v>
      </c>
      <c r="E38" s="28"/>
      <c r="F38" s="45"/>
      <c r="G38" s="41">
        <f t="shared" si="3"/>
        <v>0</v>
      </c>
      <c r="H38" s="33"/>
      <c r="I38" s="45"/>
      <c r="J38" s="41">
        <f t="shared" si="4"/>
        <v>0</v>
      </c>
      <c r="K38" s="33"/>
      <c r="L38" s="45"/>
      <c r="M38" s="41">
        <f t="shared" si="5"/>
        <v>0</v>
      </c>
      <c r="N38" s="33"/>
      <c r="O38" s="45"/>
      <c r="P38" s="41" t="e">
        <f t="shared" si="6"/>
        <v>#DIV/0!</v>
      </c>
      <c r="Q38" s="33"/>
      <c r="R38" s="45"/>
      <c r="S38" s="41" t="e">
        <f t="shared" si="7"/>
        <v>#DIV/0!</v>
      </c>
      <c r="T38" s="33"/>
      <c r="U38" s="45"/>
      <c r="V38" s="41" t="e">
        <f t="shared" si="8"/>
        <v>#DIV/0!</v>
      </c>
      <c r="W38" s="33"/>
      <c r="X38" s="45"/>
      <c r="Y38" s="41" t="e">
        <f t="shared" si="9"/>
        <v>#DIV/0!</v>
      </c>
      <c r="Z38" s="33"/>
      <c r="AA38" s="45"/>
      <c r="AB38" s="41" t="e">
        <f t="shared" si="10"/>
        <v>#DIV/0!</v>
      </c>
      <c r="AC38" s="33"/>
      <c r="AD38" s="45"/>
      <c r="AE38" s="41" t="e">
        <f t="shared" si="11"/>
        <v>#DIV/0!</v>
      </c>
      <c r="AF38" s="33"/>
      <c r="AG38" s="45"/>
      <c r="AH38" s="41" t="e">
        <f t="shared" si="12"/>
        <v>#DIV/0!</v>
      </c>
      <c r="AI38" s="33"/>
      <c r="AJ38" s="45"/>
      <c r="AK38" s="41"/>
      <c r="AL38" s="33"/>
      <c r="AM38" s="34">
        <f t="shared" si="1"/>
        <v>0</v>
      </c>
      <c r="AN38" s="34"/>
    </row>
    <row r="39" spans="1:40" hidden="1" x14ac:dyDescent="0.3">
      <c r="A39" s="39" t="s">
        <v>40</v>
      </c>
      <c r="B39" s="40"/>
      <c r="C39" s="45"/>
      <c r="D39" s="41">
        <f t="shared" si="2"/>
        <v>0</v>
      </c>
      <c r="E39" s="28"/>
      <c r="F39" s="45"/>
      <c r="G39" s="41">
        <f t="shared" si="3"/>
        <v>0</v>
      </c>
      <c r="H39" s="33"/>
      <c r="I39" s="45"/>
      <c r="J39" s="41">
        <f t="shared" si="4"/>
        <v>0</v>
      </c>
      <c r="K39" s="33"/>
      <c r="L39" s="45"/>
      <c r="M39" s="41">
        <f t="shared" si="5"/>
        <v>0</v>
      </c>
      <c r="N39" s="33"/>
      <c r="O39" s="45"/>
      <c r="P39" s="41" t="e">
        <f t="shared" si="6"/>
        <v>#DIV/0!</v>
      </c>
      <c r="Q39" s="33"/>
      <c r="R39" s="45"/>
      <c r="S39" s="41" t="e">
        <f t="shared" si="7"/>
        <v>#DIV/0!</v>
      </c>
      <c r="T39" s="33"/>
      <c r="U39" s="45"/>
      <c r="V39" s="41" t="e">
        <f t="shared" si="8"/>
        <v>#DIV/0!</v>
      </c>
      <c r="W39" s="33"/>
      <c r="X39" s="45"/>
      <c r="Y39" s="41" t="e">
        <f t="shared" si="9"/>
        <v>#DIV/0!</v>
      </c>
      <c r="Z39" s="33"/>
      <c r="AA39" s="45"/>
      <c r="AB39" s="41" t="e">
        <f t="shared" si="10"/>
        <v>#DIV/0!</v>
      </c>
      <c r="AC39" s="33"/>
      <c r="AD39" s="45"/>
      <c r="AE39" s="41" t="e">
        <f t="shared" si="11"/>
        <v>#DIV/0!</v>
      </c>
      <c r="AF39" s="33"/>
      <c r="AG39" s="45"/>
      <c r="AH39" s="41" t="e">
        <f t="shared" si="12"/>
        <v>#DIV/0!</v>
      </c>
      <c r="AI39" s="33"/>
      <c r="AJ39" s="45"/>
      <c r="AK39" s="41"/>
      <c r="AL39" s="33"/>
      <c r="AM39" s="34">
        <f t="shared" si="1"/>
        <v>0</v>
      </c>
      <c r="AN39" s="34"/>
    </row>
    <row r="40" spans="1:40" ht="14.4" thickBot="1" x14ac:dyDescent="0.35">
      <c r="A40" s="47" t="s">
        <v>41</v>
      </c>
      <c r="B40" s="48"/>
      <c r="C40" s="49">
        <v>168</v>
      </c>
      <c r="D40" s="50">
        <f t="shared" si="2"/>
        <v>2.0343753734986038E-5</v>
      </c>
      <c r="E40" s="28"/>
      <c r="F40" s="49">
        <v>237</v>
      </c>
      <c r="G40" s="50">
        <f t="shared" si="3"/>
        <v>2.8520212527328863E-5</v>
      </c>
      <c r="H40" s="33"/>
      <c r="I40" s="49">
        <v>385</v>
      </c>
      <c r="J40" s="50">
        <f t="shared" si="4"/>
        <v>4.6321178054638056E-5</v>
      </c>
      <c r="K40" s="33"/>
      <c r="L40" s="49">
        <v>939</v>
      </c>
      <c r="M40" s="50">
        <f t="shared" si="5"/>
        <v>1.1427109704269078E-4</v>
      </c>
      <c r="N40" s="33"/>
      <c r="O40" s="49">
        <v>0</v>
      </c>
      <c r="P40" s="50" t="e">
        <f t="shared" si="6"/>
        <v>#DIV/0!</v>
      </c>
      <c r="Q40" s="33"/>
      <c r="R40" s="49">
        <v>0</v>
      </c>
      <c r="S40" s="50" t="e">
        <f t="shared" si="7"/>
        <v>#DIV/0!</v>
      </c>
      <c r="T40" s="33"/>
      <c r="U40" s="49">
        <v>0</v>
      </c>
      <c r="V40" s="50" t="e">
        <f t="shared" si="8"/>
        <v>#DIV/0!</v>
      </c>
      <c r="W40" s="33"/>
      <c r="X40" s="49">
        <v>0</v>
      </c>
      <c r="Y40" s="50" t="e">
        <f t="shared" si="9"/>
        <v>#DIV/0!</v>
      </c>
      <c r="Z40" s="33"/>
      <c r="AA40" s="49">
        <v>0</v>
      </c>
      <c r="AB40" s="50" t="e">
        <f t="shared" si="10"/>
        <v>#DIV/0!</v>
      </c>
      <c r="AC40" s="33"/>
      <c r="AD40" s="49">
        <v>0</v>
      </c>
      <c r="AE40" s="50" t="e">
        <f t="shared" si="11"/>
        <v>#DIV/0!</v>
      </c>
      <c r="AF40" s="33"/>
      <c r="AG40" s="49">
        <v>0</v>
      </c>
      <c r="AH40" s="50" t="e">
        <f t="shared" si="12"/>
        <v>#DIV/0!</v>
      </c>
      <c r="AI40" s="33"/>
      <c r="AJ40" s="49">
        <v>0</v>
      </c>
      <c r="AK40" s="50" t="e">
        <f>AJ40/AJ15</f>
        <v>#DIV/0!</v>
      </c>
      <c r="AL40" s="33"/>
      <c r="AM40" s="34">
        <f>IF((I40+F40+I40+L40+O40+R40+U40+X40+AA40+AD40+AG40+AJ40+C40)=0,0,1)</f>
        <v>1</v>
      </c>
      <c r="AN40" s="34"/>
    </row>
    <row r="41" spans="1:40" x14ac:dyDescent="0.3">
      <c r="A41" s="51"/>
      <c r="B41" s="51"/>
      <c r="C41" s="52"/>
      <c r="D41" s="53"/>
      <c r="E41" s="54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x14ac:dyDescent="0.3">
      <c r="A42" s="51"/>
      <c r="C42" s="55"/>
      <c r="D42" s="56"/>
      <c r="E42" s="5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4.4" thickBot="1" x14ac:dyDescent="0.35">
      <c r="A43" s="19" t="s">
        <v>42</v>
      </c>
      <c r="B43" s="51"/>
      <c r="C43" s="57" t="s">
        <v>43</v>
      </c>
      <c r="D43" s="58">
        <f>D13</f>
        <v>45322</v>
      </c>
      <c r="E43" s="6"/>
      <c r="F43" s="57" t="s">
        <v>43</v>
      </c>
      <c r="G43" s="58">
        <f>G13</f>
        <v>45351</v>
      </c>
      <c r="H43" s="1"/>
      <c r="I43" s="57" t="s">
        <v>43</v>
      </c>
      <c r="J43" s="58">
        <f>J13</f>
        <v>45382</v>
      </c>
      <c r="K43" s="1"/>
      <c r="L43" s="57" t="s">
        <v>43</v>
      </c>
      <c r="M43" s="58">
        <f>M13</f>
        <v>45412</v>
      </c>
      <c r="N43" s="1"/>
      <c r="O43" s="57" t="s">
        <v>43</v>
      </c>
      <c r="P43" s="58">
        <f>P13</f>
        <v>45443</v>
      </c>
      <c r="Q43" s="1"/>
      <c r="R43" s="57" t="s">
        <v>43</v>
      </c>
      <c r="S43" s="58">
        <f>S13</f>
        <v>45473</v>
      </c>
      <c r="T43" s="1"/>
      <c r="U43" s="57" t="s">
        <v>43</v>
      </c>
      <c r="V43" s="58">
        <f>V13</f>
        <v>45504</v>
      </c>
      <c r="W43" s="1"/>
      <c r="X43" s="57" t="s">
        <v>43</v>
      </c>
      <c r="Y43" s="58">
        <f>Y13</f>
        <v>45535</v>
      </c>
      <c r="Z43" s="1"/>
      <c r="AA43" s="57" t="s">
        <v>43</v>
      </c>
      <c r="AB43" s="58">
        <f>AB13</f>
        <v>45565</v>
      </c>
      <c r="AC43" s="1"/>
      <c r="AD43" s="57" t="s">
        <v>43</v>
      </c>
      <c r="AE43" s="58">
        <f>AE13</f>
        <v>45596</v>
      </c>
      <c r="AF43" s="1"/>
      <c r="AG43" s="57" t="s">
        <v>43</v>
      </c>
      <c r="AH43" s="58">
        <f>AH13</f>
        <v>45626</v>
      </c>
      <c r="AI43" s="1"/>
      <c r="AJ43" s="57" t="s">
        <v>43</v>
      </c>
      <c r="AK43" s="58">
        <f>AK13</f>
        <v>45657</v>
      </c>
      <c r="AL43" s="1"/>
      <c r="AM43" s="1"/>
      <c r="AN43" s="1"/>
    </row>
    <row r="44" spans="1:40" ht="14.4" thickBot="1" x14ac:dyDescent="0.35">
      <c r="A44" s="59"/>
      <c r="B44" s="59"/>
      <c r="C44" s="60" t="s">
        <v>44</v>
      </c>
      <c r="D44" s="61" t="s">
        <v>45</v>
      </c>
      <c r="E44" s="27"/>
      <c r="F44" s="60" t="s">
        <v>44</v>
      </c>
      <c r="G44" s="61" t="s">
        <v>45</v>
      </c>
      <c r="H44" s="62"/>
      <c r="I44" s="60" t="s">
        <v>44</v>
      </c>
      <c r="J44" s="61" t="s">
        <v>45</v>
      </c>
      <c r="K44" s="27"/>
      <c r="L44" s="60" t="s">
        <v>44</v>
      </c>
      <c r="M44" s="61" t="s">
        <v>45</v>
      </c>
      <c r="N44" s="1"/>
      <c r="O44" s="60" t="s">
        <v>44</v>
      </c>
      <c r="P44" s="61" t="s">
        <v>45</v>
      </c>
      <c r="Q44" s="27"/>
      <c r="R44" s="60" t="s">
        <v>44</v>
      </c>
      <c r="S44" s="61" t="s">
        <v>45</v>
      </c>
      <c r="T44" s="1"/>
      <c r="U44" s="60" t="s">
        <v>44</v>
      </c>
      <c r="V44" s="61" t="s">
        <v>45</v>
      </c>
      <c r="W44" s="62"/>
      <c r="X44" s="60" t="s">
        <v>44</v>
      </c>
      <c r="Y44" s="61" t="s">
        <v>45</v>
      </c>
      <c r="Z44" s="27"/>
      <c r="AA44" s="60" t="s">
        <v>44</v>
      </c>
      <c r="AB44" s="61" t="s">
        <v>45</v>
      </c>
      <c r="AC44" s="1"/>
      <c r="AD44" s="60" t="s">
        <v>44</v>
      </c>
      <c r="AE44" s="61" t="s">
        <v>45</v>
      </c>
      <c r="AF44" s="27"/>
      <c r="AG44" s="60" t="s">
        <v>44</v>
      </c>
      <c r="AH44" s="61" t="s">
        <v>45</v>
      </c>
      <c r="AI44" s="1"/>
      <c r="AJ44" s="60" t="s">
        <v>44</v>
      </c>
      <c r="AK44" s="61" t="s">
        <v>45</v>
      </c>
      <c r="AL44" s="1"/>
      <c r="AM44" s="1"/>
      <c r="AN44" s="1"/>
    </row>
    <row r="45" spans="1:40" x14ac:dyDescent="0.3">
      <c r="A45" s="59"/>
      <c r="B45" s="63" t="s">
        <v>46</v>
      </c>
      <c r="C45" s="64">
        <v>225748289</v>
      </c>
      <c r="D45" s="65">
        <v>240992295</v>
      </c>
      <c r="E45" s="66"/>
      <c r="F45" s="67">
        <v>152861466</v>
      </c>
      <c r="G45" s="65">
        <v>164205685</v>
      </c>
      <c r="H45" s="66"/>
      <c r="I45" s="67">
        <v>134998556</v>
      </c>
      <c r="J45" s="65">
        <v>145442942</v>
      </c>
      <c r="K45" s="68"/>
      <c r="L45" s="67">
        <v>124068442</v>
      </c>
      <c r="M45" s="65">
        <v>133638510</v>
      </c>
      <c r="N45" s="68"/>
      <c r="O45" s="67"/>
      <c r="P45" s="65"/>
      <c r="Q45" s="68"/>
      <c r="R45" s="67"/>
      <c r="S45" s="65"/>
      <c r="T45" s="68"/>
      <c r="U45" s="67"/>
      <c r="V45" s="65"/>
      <c r="W45" s="66"/>
      <c r="X45" s="67"/>
      <c r="Y45" s="65"/>
      <c r="Z45" s="68"/>
      <c r="AA45" s="67"/>
      <c r="AB45" s="65"/>
      <c r="AC45" s="68"/>
      <c r="AD45" s="67"/>
      <c r="AE45" s="65"/>
      <c r="AF45" s="68"/>
      <c r="AG45" s="67"/>
      <c r="AH45" s="65"/>
      <c r="AI45" s="68"/>
      <c r="AJ45" s="67"/>
      <c r="AK45" s="65"/>
      <c r="AL45" s="68"/>
      <c r="AM45" s="69"/>
      <c r="AN45" s="69"/>
    </row>
    <row r="46" spans="1:40" ht="14.4" thickBot="1" x14ac:dyDescent="0.35">
      <c r="A46" s="70"/>
      <c r="B46" s="71" t="s">
        <v>47</v>
      </c>
      <c r="C46" s="72">
        <v>137635802</v>
      </c>
      <c r="D46" s="73">
        <v>147001078</v>
      </c>
      <c r="E46" s="68"/>
      <c r="F46" s="74">
        <v>145274520</v>
      </c>
      <c r="G46" s="73">
        <v>156090814</v>
      </c>
      <c r="H46" s="75"/>
      <c r="I46" s="74">
        <v>143635009</v>
      </c>
      <c r="J46" s="73">
        <v>154744110</v>
      </c>
      <c r="K46" s="68"/>
      <c r="L46" s="74">
        <v>204663179</v>
      </c>
      <c r="M46" s="73">
        <v>220501523</v>
      </c>
      <c r="N46" s="68"/>
      <c r="O46" s="74"/>
      <c r="P46" s="73"/>
      <c r="Q46" s="68"/>
      <c r="R46" s="74"/>
      <c r="S46" s="73"/>
      <c r="T46" s="68"/>
      <c r="U46" s="74"/>
      <c r="V46" s="73"/>
      <c r="W46" s="75"/>
      <c r="X46" s="74"/>
      <c r="Y46" s="73"/>
      <c r="Z46" s="68"/>
      <c r="AA46" s="74"/>
      <c r="AB46" s="73"/>
      <c r="AC46" s="68"/>
      <c r="AD46" s="74"/>
      <c r="AE46" s="73"/>
      <c r="AF46" s="68"/>
      <c r="AG46" s="74"/>
      <c r="AH46" s="73"/>
      <c r="AI46" s="68"/>
      <c r="AJ46" s="74"/>
      <c r="AK46" s="73"/>
      <c r="AL46" s="68"/>
      <c r="AM46" s="69"/>
      <c r="AN46" s="69"/>
    </row>
    <row r="47" spans="1:40" x14ac:dyDescent="0.3">
      <c r="A47" s="70"/>
      <c r="B47" s="76"/>
      <c r="C47" s="70"/>
      <c r="D47" s="70"/>
      <c r="E47" s="77"/>
      <c r="F47" s="78"/>
      <c r="G47" s="79"/>
      <c r="H47" s="78"/>
      <c r="I47" s="79"/>
      <c r="J47" s="80"/>
      <c r="K47" s="80"/>
      <c r="L47" s="79"/>
      <c r="M47" s="80"/>
      <c r="N47" s="80"/>
      <c r="O47" s="79"/>
      <c r="P47" s="80"/>
      <c r="Q47" s="80"/>
      <c r="R47" s="79"/>
      <c r="S47" s="80"/>
      <c r="T47" s="80"/>
      <c r="U47" s="79"/>
      <c r="V47" s="80"/>
      <c r="W47" s="78"/>
      <c r="X47" s="79"/>
      <c r="Y47" s="80"/>
      <c r="Z47" s="80"/>
      <c r="AA47" s="79"/>
      <c r="AB47" s="80"/>
      <c r="AC47" s="80"/>
      <c r="AD47" s="79"/>
      <c r="AE47" s="80"/>
      <c r="AF47" s="80"/>
      <c r="AG47" s="79"/>
      <c r="AH47" s="80"/>
      <c r="AI47" s="80"/>
      <c r="AJ47" s="79"/>
      <c r="AK47" s="80"/>
      <c r="AL47" s="80"/>
      <c r="AM47" s="80"/>
      <c r="AN47" s="80"/>
    </row>
    <row r="48" spans="1:40" x14ac:dyDescent="0.3">
      <c r="A48" s="51"/>
      <c r="B48" s="51"/>
      <c r="C48" s="55"/>
      <c r="D48" s="52"/>
      <c r="E48" s="81"/>
      <c r="F48" s="22"/>
      <c r="G48" s="22"/>
      <c r="H48" s="22"/>
      <c r="I48" s="22"/>
      <c r="J48" s="1"/>
      <c r="K48" s="1"/>
      <c r="L48" s="22"/>
      <c r="M48" s="1"/>
      <c r="N48" s="1"/>
      <c r="O48" s="22"/>
      <c r="P48" s="1"/>
      <c r="Q48" s="1"/>
      <c r="R48" s="22"/>
      <c r="S48" s="1"/>
      <c r="T48" s="1"/>
      <c r="U48" s="22"/>
      <c r="V48" s="1"/>
      <c r="W48" s="22"/>
      <c r="X48" s="22"/>
      <c r="Y48" s="1"/>
      <c r="Z48" s="1"/>
      <c r="AA48" s="22"/>
      <c r="AB48" s="1"/>
      <c r="AC48" s="1"/>
      <c r="AD48" s="22"/>
      <c r="AE48" s="1"/>
      <c r="AF48" s="1"/>
      <c r="AG48" s="22"/>
      <c r="AH48" s="1"/>
      <c r="AI48" s="1"/>
      <c r="AJ48" s="22"/>
      <c r="AK48" s="1"/>
      <c r="AL48" s="1"/>
      <c r="AM48" s="1"/>
      <c r="AN48" s="1"/>
    </row>
    <row r="49" spans="1:40" ht="30" customHeight="1" x14ac:dyDescent="0.3">
      <c r="A49" s="91" t="s">
        <v>48</v>
      </c>
      <c r="B49" s="91"/>
      <c r="C49" s="82"/>
      <c r="D49" s="82"/>
      <c r="E49" s="8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</sheetData>
  <autoFilter ref="A12:AM40" xr:uid="{04FA2DFE-D1B0-4A6E-A515-758A8F31916E}">
    <filterColumn colId="38">
      <filters blank="1">
        <filter val="1"/>
      </filters>
    </filterColumn>
  </autoFilter>
  <mergeCells count="1">
    <mergeCell ref="A49:B4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2B13B-1804-46F7-B2F0-A4E21ABF508B}">
  <sheetPr filterMode="1">
    <tabColor theme="0" tint="-0.14999847407452621"/>
  </sheetPr>
  <dimension ref="A1:AN49"/>
  <sheetViews>
    <sheetView zoomScale="90" zoomScaleNormal="90" workbookViewId="0">
      <pane xSplit="2" ySplit="11" topLeftCell="K12" activePane="bottomRight" state="frozen"/>
      <selection activeCell="A27" sqref="A27"/>
      <selection pane="topRight" activeCell="A27" sqref="A27"/>
      <selection pane="bottomLeft" activeCell="A27" sqref="A27"/>
      <selection pane="bottomRight" activeCell="A27" sqref="A27"/>
    </sheetView>
  </sheetViews>
  <sheetFormatPr defaultColWidth="9.109375" defaultRowHeight="13.8" x14ac:dyDescent="0.3"/>
  <cols>
    <col min="1" max="1" width="36.6640625" style="83" customWidth="1"/>
    <col min="2" max="2" width="47.6640625" style="83" customWidth="1"/>
    <col min="3" max="4" width="13.6640625" style="83" customWidth="1"/>
    <col min="5" max="5" width="1.6640625" style="83" customWidth="1"/>
    <col min="6" max="7" width="13.6640625" style="83" customWidth="1"/>
    <col min="8" max="8" width="1.6640625" style="83" customWidth="1"/>
    <col min="9" max="10" width="13.6640625" style="83" customWidth="1"/>
    <col min="11" max="11" width="1.6640625" style="83" customWidth="1"/>
    <col min="12" max="13" width="13.6640625" style="83" customWidth="1"/>
    <col min="14" max="14" width="1.6640625" style="83" customWidth="1"/>
    <col min="15" max="16" width="13.6640625" style="83" customWidth="1"/>
    <col min="17" max="17" width="1.6640625" style="83" customWidth="1"/>
    <col min="18" max="19" width="13.6640625" style="83" customWidth="1"/>
    <col min="20" max="20" width="1.6640625" style="83" customWidth="1"/>
    <col min="21" max="22" width="13.6640625" style="83" customWidth="1"/>
    <col min="23" max="23" width="1.6640625" style="83" customWidth="1"/>
    <col min="24" max="25" width="13.6640625" style="83" customWidth="1"/>
    <col min="26" max="26" width="1.6640625" style="83" customWidth="1"/>
    <col min="27" max="28" width="13.6640625" style="83" customWidth="1"/>
    <col min="29" max="29" width="1.6640625" style="83" customWidth="1"/>
    <col min="30" max="31" width="13.6640625" style="83" customWidth="1"/>
    <col min="32" max="32" width="1.6640625" style="83" customWidth="1"/>
    <col min="33" max="34" width="13.6640625" style="83" customWidth="1"/>
    <col min="35" max="35" width="1.6640625" style="83" customWidth="1"/>
    <col min="36" max="37" width="13.6640625" style="83" customWidth="1"/>
    <col min="38" max="39" width="1.6640625" style="83" customWidth="1"/>
    <col min="40" max="16384" width="9.109375" style="83"/>
  </cols>
  <sheetData>
    <row r="1" spans="1:40" ht="40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x14ac:dyDescent="0.3">
      <c r="A2" s="84"/>
      <c r="B2" s="84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.6" x14ac:dyDescent="0.3">
      <c r="A3" s="3" t="s">
        <v>0</v>
      </c>
      <c r="B3" s="5"/>
      <c r="C3" s="4"/>
      <c r="D3" s="4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x14ac:dyDescent="0.3">
      <c r="A4" s="4" t="s">
        <v>1</v>
      </c>
      <c r="B4" s="5"/>
      <c r="C4" s="4"/>
      <c r="D4" s="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40" x14ac:dyDescent="0.3">
      <c r="A5" s="5"/>
      <c r="B5" s="5"/>
      <c r="C5" s="6"/>
      <c r="D5" s="4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40" ht="15.6" x14ac:dyDescent="0.3">
      <c r="A6" s="7" t="s">
        <v>2</v>
      </c>
      <c r="B6" s="8" t="s">
        <v>68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x14ac:dyDescent="0.3">
      <c r="A7" s="9" t="s">
        <v>4</v>
      </c>
      <c r="B7" s="10" t="s">
        <v>69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x14ac:dyDescent="0.3">
      <c r="A8" s="7" t="s">
        <v>6</v>
      </c>
      <c r="B8" s="11" t="s">
        <v>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0" x14ac:dyDescent="0.3">
      <c r="A9" s="7" t="s">
        <v>8</v>
      </c>
      <c r="B9" s="12" t="s">
        <v>9</v>
      </c>
      <c r="C9" s="6"/>
      <c r="D9" s="6"/>
      <c r="E9" s="6"/>
      <c r="F9" s="6"/>
      <c r="G9" s="6"/>
      <c r="H9" s="13"/>
      <c r="I9" s="7"/>
      <c r="J9" s="14"/>
      <c r="K9" s="6"/>
      <c r="L9" s="7"/>
      <c r="M9" s="14"/>
      <c r="N9" s="6"/>
      <c r="O9" s="7"/>
      <c r="P9" s="14"/>
      <c r="Q9" s="6"/>
      <c r="R9" s="7"/>
      <c r="S9" s="14"/>
      <c r="T9" s="6"/>
      <c r="U9" s="7"/>
      <c r="V9" s="14"/>
      <c r="W9" s="13"/>
      <c r="X9" s="7"/>
      <c r="Y9" s="14"/>
      <c r="Z9" s="6"/>
      <c r="AA9" s="7"/>
      <c r="AB9" s="14"/>
      <c r="AC9" s="6"/>
      <c r="AD9" s="7"/>
      <c r="AE9" s="14"/>
      <c r="AF9" s="6"/>
      <c r="AG9" s="7"/>
      <c r="AH9" s="14"/>
      <c r="AI9" s="6"/>
      <c r="AJ9" s="7"/>
      <c r="AK9" s="14"/>
      <c r="AL9" s="6"/>
      <c r="AM9" s="6"/>
      <c r="AN9" s="6"/>
    </row>
    <row r="10" spans="1:40" x14ac:dyDescent="0.3">
      <c r="A10" s="7" t="s">
        <v>10</v>
      </c>
      <c r="B10" s="15" t="s">
        <v>11</v>
      </c>
      <c r="C10" s="6"/>
      <c r="D10" s="6"/>
      <c r="E10" s="6"/>
      <c r="F10" s="6"/>
      <c r="G10" s="6"/>
      <c r="H10" s="13"/>
      <c r="I10" s="7"/>
      <c r="J10" s="14"/>
      <c r="K10" s="6"/>
      <c r="L10" s="7"/>
      <c r="M10" s="14"/>
      <c r="N10" s="6"/>
      <c r="O10" s="7"/>
      <c r="P10" s="14"/>
      <c r="Q10" s="6"/>
      <c r="R10" s="7"/>
      <c r="S10" s="14"/>
      <c r="T10" s="6"/>
      <c r="U10" s="7"/>
      <c r="V10" s="14"/>
      <c r="W10" s="13"/>
      <c r="X10" s="7"/>
      <c r="Y10" s="14"/>
      <c r="Z10" s="6"/>
      <c r="AA10" s="7"/>
      <c r="AB10" s="14"/>
      <c r="AC10" s="6"/>
      <c r="AD10" s="7"/>
      <c r="AE10" s="14"/>
      <c r="AF10" s="6"/>
      <c r="AG10" s="7"/>
      <c r="AH10" s="14"/>
      <c r="AI10" s="6"/>
      <c r="AJ10" s="7"/>
      <c r="AK10" s="14"/>
      <c r="AL10" s="6"/>
      <c r="AM10" s="6"/>
      <c r="AN10" s="6"/>
    </row>
    <row r="11" spans="1:40" x14ac:dyDescent="0.3">
      <c r="A11" s="16"/>
      <c r="B11" s="1"/>
      <c r="C11" s="17"/>
      <c r="D11" s="1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4.5" customHeight="1" x14ac:dyDescent="0.3">
      <c r="A12" s="16"/>
      <c r="B12" s="16"/>
      <c r="C12" s="17"/>
      <c r="D12" s="1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4.4" thickBot="1" x14ac:dyDescent="0.35">
      <c r="A13" s="19" t="s">
        <v>12</v>
      </c>
      <c r="B13" s="19"/>
      <c r="C13" s="20" t="s">
        <v>13</v>
      </c>
      <c r="D13" s="21">
        <v>45322</v>
      </c>
      <c r="E13" s="22"/>
      <c r="F13" s="20" t="s">
        <v>13</v>
      </c>
      <c r="G13" s="21">
        <v>45351</v>
      </c>
      <c r="H13" s="22"/>
      <c r="I13" s="20" t="s">
        <v>13</v>
      </c>
      <c r="J13" s="21">
        <v>45382</v>
      </c>
      <c r="K13" s="1"/>
      <c r="L13" s="20" t="s">
        <v>13</v>
      </c>
      <c r="M13" s="21">
        <v>45412</v>
      </c>
      <c r="N13" s="1"/>
      <c r="O13" s="20" t="s">
        <v>13</v>
      </c>
      <c r="P13" s="21">
        <v>45443</v>
      </c>
      <c r="Q13" s="1"/>
      <c r="R13" s="20" t="s">
        <v>13</v>
      </c>
      <c r="S13" s="21">
        <v>45473</v>
      </c>
      <c r="T13" s="1"/>
      <c r="U13" s="20" t="s">
        <v>13</v>
      </c>
      <c r="V13" s="21">
        <v>45504</v>
      </c>
      <c r="W13" s="22"/>
      <c r="X13" s="20" t="s">
        <v>13</v>
      </c>
      <c r="Y13" s="21">
        <v>45535</v>
      </c>
      <c r="Z13" s="1"/>
      <c r="AA13" s="20" t="s">
        <v>13</v>
      </c>
      <c r="AB13" s="21">
        <v>45565</v>
      </c>
      <c r="AC13" s="1"/>
      <c r="AD13" s="20" t="s">
        <v>13</v>
      </c>
      <c r="AE13" s="21">
        <v>45596</v>
      </c>
      <c r="AF13" s="1"/>
      <c r="AG13" s="20" t="s">
        <v>13</v>
      </c>
      <c r="AH13" s="21">
        <v>45626</v>
      </c>
      <c r="AI13" s="1"/>
      <c r="AJ13" s="20" t="s">
        <v>13</v>
      </c>
      <c r="AK13" s="21">
        <v>45657</v>
      </c>
      <c r="AL13" s="1"/>
      <c r="AM13" s="1"/>
      <c r="AN13" s="1"/>
    </row>
    <row r="14" spans="1:40" ht="40.200000000000003" thickBot="1" x14ac:dyDescent="0.35">
      <c r="A14" s="23"/>
      <c r="B14" s="24"/>
      <c r="C14" s="25" t="s">
        <v>14</v>
      </c>
      <c r="D14" s="26" t="s">
        <v>15</v>
      </c>
      <c r="E14" s="27"/>
      <c r="F14" s="25" t="s">
        <v>14</v>
      </c>
      <c r="G14" s="26" t="s">
        <v>15</v>
      </c>
      <c r="H14" s="27"/>
      <c r="I14" s="25" t="s">
        <v>14</v>
      </c>
      <c r="J14" s="26" t="s">
        <v>15</v>
      </c>
      <c r="K14" s="27"/>
      <c r="L14" s="25" t="s">
        <v>14</v>
      </c>
      <c r="M14" s="26" t="s">
        <v>15</v>
      </c>
      <c r="N14" s="27"/>
      <c r="O14" s="25" t="s">
        <v>14</v>
      </c>
      <c r="P14" s="26" t="s">
        <v>15</v>
      </c>
      <c r="Q14" s="27"/>
      <c r="R14" s="25" t="s">
        <v>14</v>
      </c>
      <c r="S14" s="26" t="s">
        <v>15</v>
      </c>
      <c r="T14" s="27"/>
      <c r="U14" s="25" t="s">
        <v>14</v>
      </c>
      <c r="V14" s="26" t="s">
        <v>15</v>
      </c>
      <c r="W14" s="27"/>
      <c r="X14" s="25" t="s">
        <v>14</v>
      </c>
      <c r="Y14" s="26" t="s">
        <v>15</v>
      </c>
      <c r="Z14" s="27"/>
      <c r="AA14" s="25" t="s">
        <v>14</v>
      </c>
      <c r="AB14" s="26" t="s">
        <v>15</v>
      </c>
      <c r="AC14" s="27"/>
      <c r="AD14" s="25" t="s">
        <v>14</v>
      </c>
      <c r="AE14" s="26" t="s">
        <v>15</v>
      </c>
      <c r="AF14" s="27"/>
      <c r="AG14" s="25" t="s">
        <v>14</v>
      </c>
      <c r="AH14" s="26" t="s">
        <v>15</v>
      </c>
      <c r="AI14" s="27"/>
      <c r="AJ14" s="25" t="s">
        <v>14</v>
      </c>
      <c r="AK14" s="26" t="s">
        <v>15</v>
      </c>
      <c r="AL14" s="27"/>
      <c r="AM14" s="28"/>
      <c r="AN14" s="27"/>
    </row>
    <row r="15" spans="1:40" x14ac:dyDescent="0.3">
      <c r="A15" s="29" t="s">
        <v>16</v>
      </c>
      <c r="B15" s="30"/>
      <c r="C15" s="31">
        <f>C16+C18+C24+C27+C40</f>
        <v>1641617</v>
      </c>
      <c r="D15" s="32">
        <f>+D18+D24+D27+D40+D21+D33+D31+D35+D38+D16</f>
        <v>1</v>
      </c>
      <c r="E15" s="28"/>
      <c r="F15" s="31">
        <f>F16+F18+F24+F27+F40</f>
        <v>1756402</v>
      </c>
      <c r="G15" s="32">
        <f>+G18+G24+G27+G40+G21+G33+G31+G35+G38+G16</f>
        <v>1</v>
      </c>
      <c r="H15" s="33"/>
      <c r="I15" s="31">
        <f>I16+I18+I24+I27+I40</f>
        <v>1854498</v>
      </c>
      <c r="J15" s="32">
        <f>+J18+J24+J27+J40+J21+J33+J31+J35+J38+J16</f>
        <v>1</v>
      </c>
      <c r="K15" s="33"/>
      <c r="L15" s="31">
        <f>L18+L24+L27+L40</f>
        <v>1827585</v>
      </c>
      <c r="M15" s="32">
        <f>+M18+M24+M27+M40+M21+M33+M31+M35+M38+M16</f>
        <v>1</v>
      </c>
      <c r="N15" s="33"/>
      <c r="O15" s="31">
        <f>O18+O16+O24+O27+O40</f>
        <v>0</v>
      </c>
      <c r="P15" s="32" t="e">
        <f>+P18+P24+P27+P40+P21+P33+P31+P35+P38+P16</f>
        <v>#DIV/0!</v>
      </c>
      <c r="Q15" s="33"/>
      <c r="R15" s="31">
        <f>R18+R24+R27+R16+R40</f>
        <v>0</v>
      </c>
      <c r="S15" s="32" t="e">
        <f>+S18+S24+S27+S40+S21+S33+S31+S35+S38+S16</f>
        <v>#DIV/0!</v>
      </c>
      <c r="T15" s="33"/>
      <c r="U15" s="31">
        <f>U18+U24+U27+U40</f>
        <v>0</v>
      </c>
      <c r="V15" s="32" t="e">
        <f>+V18+V24+V27+V40+V21+V33+V31+V35+V38+V16</f>
        <v>#DIV/0!</v>
      </c>
      <c r="W15" s="33"/>
      <c r="X15" s="31">
        <f>X16+X18+X24+X27+X40</f>
        <v>0</v>
      </c>
      <c r="Y15" s="32" t="e">
        <f>+Y18+Y24+Y27+Y40+Y21+Y33+Y31+Y35+Y38+Y16</f>
        <v>#DIV/0!</v>
      </c>
      <c r="Z15" s="33"/>
      <c r="AA15" s="31">
        <f>AA18+AA24+AA27+AA40</f>
        <v>0</v>
      </c>
      <c r="AB15" s="32" t="e">
        <f>+AB18+AB24+AB27+AB40+AB21+AB33+AB31+AB35+AB38+AB16</f>
        <v>#DIV/0!</v>
      </c>
      <c r="AC15" s="33"/>
      <c r="AD15" s="31">
        <f>AD18+AD24+AD27+AD40</f>
        <v>0</v>
      </c>
      <c r="AE15" s="32" t="e">
        <f>+AE18+AE24+AE27+AE40+AE21+AE33+AE31+AE35+AE38+AE16</f>
        <v>#DIV/0!</v>
      </c>
      <c r="AF15" s="33"/>
      <c r="AG15" s="31">
        <f>AG18+AG24+AG27+AG40</f>
        <v>0</v>
      </c>
      <c r="AH15" s="32" t="e">
        <f>+AH18+AH24+AH27+AH40+AH21+AH33+AH31+AH35+AH38+AH16</f>
        <v>#DIV/0!</v>
      </c>
      <c r="AI15" s="33"/>
      <c r="AJ15" s="31">
        <f>AJ16+AJ18+AJ24+AJ27+AJ40</f>
        <v>0</v>
      </c>
      <c r="AK15" s="32" t="e">
        <f>AK16+AK18+AK24+AK27+AK40</f>
        <v>#DIV/0!</v>
      </c>
      <c r="AL15" s="33"/>
      <c r="AM15" s="34">
        <f t="shared" ref="AM15:AM20" si="0">IF((I15+F15+I15+L15+O15+R15+U15+X15+AA15+AD15+AG15+AJ15+C15)=0,0,1)</f>
        <v>1</v>
      </c>
      <c r="AN15" s="34"/>
    </row>
    <row r="16" spans="1:40" hidden="1" x14ac:dyDescent="0.3">
      <c r="A16" s="35" t="s">
        <v>17</v>
      </c>
      <c r="B16" s="36"/>
      <c r="C16" s="37">
        <f>C17</f>
        <v>0</v>
      </c>
      <c r="D16" s="38">
        <f>+D17</f>
        <v>0</v>
      </c>
      <c r="E16" s="28"/>
      <c r="F16" s="37">
        <f>F17</f>
        <v>0</v>
      </c>
      <c r="G16" s="38">
        <f>+G17</f>
        <v>0</v>
      </c>
      <c r="H16" s="33"/>
      <c r="I16" s="37">
        <f>I17</f>
        <v>0</v>
      </c>
      <c r="J16" s="38">
        <f>+J17</f>
        <v>0</v>
      </c>
      <c r="K16" s="33"/>
      <c r="L16" s="37">
        <f>L17</f>
        <v>0</v>
      </c>
      <c r="M16" s="38">
        <f>+M17</f>
        <v>0</v>
      </c>
      <c r="N16" s="33"/>
      <c r="O16" s="37">
        <f>O17</f>
        <v>0</v>
      </c>
      <c r="P16" s="38" t="e">
        <f>+P17</f>
        <v>#DIV/0!</v>
      </c>
      <c r="Q16" s="33"/>
      <c r="R16" s="37"/>
      <c r="S16" s="38" t="e">
        <f>+S17</f>
        <v>#DIV/0!</v>
      </c>
      <c r="T16" s="33"/>
      <c r="U16" s="37">
        <f>U17</f>
        <v>0</v>
      </c>
      <c r="V16" s="38" t="e">
        <f>+V17</f>
        <v>#DIV/0!</v>
      </c>
      <c r="W16" s="33"/>
      <c r="X16" s="37">
        <f>X17</f>
        <v>0</v>
      </c>
      <c r="Y16" s="38" t="e">
        <f>+Y17</f>
        <v>#DIV/0!</v>
      </c>
      <c r="Z16" s="33"/>
      <c r="AA16" s="37">
        <f>AA17</f>
        <v>0</v>
      </c>
      <c r="AB16" s="38" t="e">
        <f>+AB17</f>
        <v>#DIV/0!</v>
      </c>
      <c r="AC16" s="33"/>
      <c r="AD16" s="37">
        <f>AD17</f>
        <v>0</v>
      </c>
      <c r="AE16" s="38" t="e">
        <f>+AE17</f>
        <v>#DIV/0!</v>
      </c>
      <c r="AF16" s="33"/>
      <c r="AG16" s="37"/>
      <c r="AH16" s="38" t="e">
        <f>+AH17</f>
        <v>#DIV/0!</v>
      </c>
      <c r="AI16" s="33"/>
      <c r="AJ16" s="37">
        <f>AJ17</f>
        <v>0</v>
      </c>
      <c r="AK16" s="38" t="e">
        <f>AK17</f>
        <v>#DIV/0!</v>
      </c>
      <c r="AL16" s="33"/>
      <c r="AM16" s="34">
        <f t="shared" si="0"/>
        <v>0</v>
      </c>
      <c r="AN16" s="34"/>
    </row>
    <row r="17" spans="1:40" hidden="1" x14ac:dyDescent="0.3">
      <c r="A17" s="39" t="s">
        <v>18</v>
      </c>
      <c r="B17" s="40"/>
      <c r="C17" s="37">
        <v>0</v>
      </c>
      <c r="D17" s="41">
        <f>C17/C$15</f>
        <v>0</v>
      </c>
      <c r="E17" s="28"/>
      <c r="F17" s="37">
        <v>0</v>
      </c>
      <c r="G17" s="41">
        <f>F17/F$15</f>
        <v>0</v>
      </c>
      <c r="H17" s="33"/>
      <c r="I17" s="37">
        <v>0</v>
      </c>
      <c r="J17" s="41">
        <f>I17/I$15</f>
        <v>0</v>
      </c>
      <c r="K17" s="33"/>
      <c r="L17" s="37">
        <v>0</v>
      </c>
      <c r="M17" s="41">
        <f>L17/L$15</f>
        <v>0</v>
      </c>
      <c r="N17" s="33"/>
      <c r="O17" s="37">
        <v>0</v>
      </c>
      <c r="P17" s="41" t="e">
        <f>O17/O$15</f>
        <v>#DIV/0!</v>
      </c>
      <c r="Q17" s="33"/>
      <c r="R17" s="37">
        <v>0</v>
      </c>
      <c r="S17" s="41" t="e">
        <f>R17/R$15</f>
        <v>#DIV/0!</v>
      </c>
      <c r="T17" s="33"/>
      <c r="U17" s="37">
        <v>0</v>
      </c>
      <c r="V17" s="41" t="e">
        <f>U17/U$15</f>
        <v>#DIV/0!</v>
      </c>
      <c r="W17" s="33"/>
      <c r="X17" s="37">
        <v>0</v>
      </c>
      <c r="Y17" s="41" t="e">
        <f>X17/X$15</f>
        <v>#DIV/0!</v>
      </c>
      <c r="Z17" s="33"/>
      <c r="AA17" s="37">
        <v>0</v>
      </c>
      <c r="AB17" s="41" t="e">
        <f>AA17/AA$15</f>
        <v>#DIV/0!</v>
      </c>
      <c r="AC17" s="33"/>
      <c r="AD17" s="37">
        <v>0</v>
      </c>
      <c r="AE17" s="41" t="e">
        <f>AD17/AD$15</f>
        <v>#DIV/0!</v>
      </c>
      <c r="AF17" s="33"/>
      <c r="AG17" s="37"/>
      <c r="AH17" s="41" t="e">
        <f>AG17/AG$15</f>
        <v>#DIV/0!</v>
      </c>
      <c r="AI17" s="33"/>
      <c r="AJ17" s="37">
        <v>0</v>
      </c>
      <c r="AK17" s="41" t="e">
        <f>AJ17/AJ15</f>
        <v>#DIV/0!</v>
      </c>
      <c r="AL17" s="33"/>
      <c r="AM17" s="34">
        <f t="shared" si="0"/>
        <v>0</v>
      </c>
      <c r="AN17" s="34"/>
    </row>
    <row r="18" spans="1:40" x14ac:dyDescent="0.3">
      <c r="A18" s="42" t="s">
        <v>19</v>
      </c>
      <c r="B18" s="43"/>
      <c r="C18" s="44">
        <f>C19+C20</f>
        <v>86158</v>
      </c>
      <c r="D18" s="38">
        <f>+D19+D20</f>
        <v>5.2483618286116675E-2</v>
      </c>
      <c r="E18" s="28"/>
      <c r="F18" s="44">
        <f>F19+F20</f>
        <v>109919</v>
      </c>
      <c r="G18" s="38">
        <f>+G19+G20</f>
        <v>6.2581914618635145E-2</v>
      </c>
      <c r="H18" s="33"/>
      <c r="I18" s="44">
        <f>I19+I20</f>
        <v>112039</v>
      </c>
      <c r="J18" s="38">
        <f>+J19+J20</f>
        <v>6.0414732180892078E-2</v>
      </c>
      <c r="K18" s="33"/>
      <c r="L18" s="44">
        <f>L19+L20</f>
        <v>111191</v>
      </c>
      <c r="M18" s="38">
        <f>+M19+M20</f>
        <v>6.0840398668187801E-2</v>
      </c>
      <c r="N18" s="33"/>
      <c r="O18" s="44">
        <f>O19+O20</f>
        <v>0</v>
      </c>
      <c r="P18" s="38" t="e">
        <f>+P19+P20</f>
        <v>#DIV/0!</v>
      </c>
      <c r="Q18" s="33"/>
      <c r="R18" s="44">
        <f>R19+R20</f>
        <v>0</v>
      </c>
      <c r="S18" s="38" t="e">
        <f>+S19+S20</f>
        <v>#DIV/0!</v>
      </c>
      <c r="T18" s="33"/>
      <c r="U18" s="44">
        <f>U19+U20</f>
        <v>0</v>
      </c>
      <c r="V18" s="38" t="e">
        <f>+V19+V20</f>
        <v>#DIV/0!</v>
      </c>
      <c r="W18" s="33"/>
      <c r="X18" s="44">
        <f>X19+X20</f>
        <v>0</v>
      </c>
      <c r="Y18" s="38" t="e">
        <f>+Y19+Y20</f>
        <v>#DIV/0!</v>
      </c>
      <c r="Z18" s="33"/>
      <c r="AA18" s="44">
        <f>AA19+AA20</f>
        <v>0</v>
      </c>
      <c r="AB18" s="38" t="e">
        <f>+AB19+AB20</f>
        <v>#DIV/0!</v>
      </c>
      <c r="AC18" s="33"/>
      <c r="AD18" s="44">
        <f>AD19+AD20</f>
        <v>0</v>
      </c>
      <c r="AE18" s="38" t="e">
        <f>+AE19+AE20</f>
        <v>#DIV/0!</v>
      </c>
      <c r="AF18" s="33"/>
      <c r="AG18" s="44">
        <f>AG19+AG20</f>
        <v>0</v>
      </c>
      <c r="AH18" s="38" t="e">
        <f>+AH19+AH20</f>
        <v>#DIV/0!</v>
      </c>
      <c r="AI18" s="33"/>
      <c r="AJ18" s="44">
        <f>AJ19+AJ20</f>
        <v>0</v>
      </c>
      <c r="AK18" s="38" t="e">
        <f>AK19+AK20</f>
        <v>#DIV/0!</v>
      </c>
      <c r="AL18" s="33"/>
      <c r="AM18" s="34">
        <f t="shared" si="0"/>
        <v>1</v>
      </c>
      <c r="AN18" s="34"/>
    </row>
    <row r="19" spans="1:40" x14ac:dyDescent="0.3">
      <c r="A19" s="39" t="s">
        <v>20</v>
      </c>
      <c r="B19" s="40"/>
      <c r="C19" s="44">
        <v>71028</v>
      </c>
      <c r="D19" s="41">
        <f>C19/C$15</f>
        <v>4.3267095796400742E-2</v>
      </c>
      <c r="E19" s="28"/>
      <c r="F19" s="44">
        <v>79639</v>
      </c>
      <c r="G19" s="41">
        <f>F19/F$15</f>
        <v>4.5342125549845652E-2</v>
      </c>
      <c r="H19" s="33"/>
      <c r="I19" s="44">
        <v>89009</v>
      </c>
      <c r="J19" s="41">
        <f>I19/I$15</f>
        <v>4.7996277159641047E-2</v>
      </c>
      <c r="K19" s="33"/>
      <c r="L19" s="44">
        <v>88161</v>
      </c>
      <c r="M19" s="41">
        <f>L19/L$15</f>
        <v>4.8239069591838407E-2</v>
      </c>
      <c r="N19" s="33"/>
      <c r="O19" s="44">
        <v>0</v>
      </c>
      <c r="P19" s="41" t="e">
        <f>O19/O$15</f>
        <v>#DIV/0!</v>
      </c>
      <c r="Q19" s="33"/>
      <c r="R19" s="44">
        <v>0</v>
      </c>
      <c r="S19" s="41" t="e">
        <f>R19/R$15</f>
        <v>#DIV/0!</v>
      </c>
      <c r="T19" s="33"/>
      <c r="U19" s="44">
        <v>0</v>
      </c>
      <c r="V19" s="41" t="e">
        <f>U19/U$15</f>
        <v>#DIV/0!</v>
      </c>
      <c r="W19" s="33"/>
      <c r="X19" s="44">
        <v>0</v>
      </c>
      <c r="Y19" s="41" t="e">
        <f>X19/X$15</f>
        <v>#DIV/0!</v>
      </c>
      <c r="Z19" s="33"/>
      <c r="AA19" s="44">
        <v>0</v>
      </c>
      <c r="AB19" s="41" t="e">
        <f>AA19/AA$15</f>
        <v>#DIV/0!</v>
      </c>
      <c r="AC19" s="33"/>
      <c r="AD19" s="44">
        <v>0</v>
      </c>
      <c r="AE19" s="41" t="e">
        <f>AD19/AD$15</f>
        <v>#DIV/0!</v>
      </c>
      <c r="AF19" s="33"/>
      <c r="AG19" s="44">
        <v>0</v>
      </c>
      <c r="AH19" s="41" t="e">
        <f>AG19/AG$15</f>
        <v>#DIV/0!</v>
      </c>
      <c r="AI19" s="33"/>
      <c r="AJ19" s="44">
        <v>0</v>
      </c>
      <c r="AK19" s="41" t="e">
        <f>AJ19/AJ15</f>
        <v>#DIV/0!</v>
      </c>
      <c r="AL19" s="33"/>
      <c r="AM19" s="34">
        <f t="shared" si="0"/>
        <v>1</v>
      </c>
      <c r="AN19" s="34"/>
    </row>
    <row r="20" spans="1:40" x14ac:dyDescent="0.3">
      <c r="A20" s="39" t="s">
        <v>21</v>
      </c>
      <c r="B20" s="40"/>
      <c r="C20" s="44">
        <v>15130</v>
      </c>
      <c r="D20" s="41">
        <f>C20/C$15</f>
        <v>9.2165224897159323E-3</v>
      </c>
      <c r="E20" s="28"/>
      <c r="F20" s="44">
        <v>30280</v>
      </c>
      <c r="G20" s="41">
        <f>F20/F$15</f>
        <v>1.723978906878949E-2</v>
      </c>
      <c r="H20" s="33"/>
      <c r="I20" s="44">
        <v>23030</v>
      </c>
      <c r="J20" s="41">
        <f>I20/I$15</f>
        <v>1.2418455021251034E-2</v>
      </c>
      <c r="K20" s="33"/>
      <c r="L20" s="44">
        <v>23030</v>
      </c>
      <c r="M20" s="41">
        <f>L20/L$15</f>
        <v>1.260132907634939E-2</v>
      </c>
      <c r="N20" s="33"/>
      <c r="O20" s="44">
        <v>0</v>
      </c>
      <c r="P20" s="41" t="e">
        <f>O20/O$15</f>
        <v>#DIV/0!</v>
      </c>
      <c r="Q20" s="33"/>
      <c r="R20" s="44">
        <v>0</v>
      </c>
      <c r="S20" s="41" t="e">
        <f>R20/R$15</f>
        <v>#DIV/0!</v>
      </c>
      <c r="T20" s="33"/>
      <c r="U20" s="44">
        <v>0</v>
      </c>
      <c r="V20" s="41" t="e">
        <f>U20/U$15</f>
        <v>#DIV/0!</v>
      </c>
      <c r="W20" s="33"/>
      <c r="X20" s="44">
        <v>0</v>
      </c>
      <c r="Y20" s="41" t="e">
        <f>X20/X$15</f>
        <v>#DIV/0!</v>
      </c>
      <c r="Z20" s="33"/>
      <c r="AA20" s="44">
        <v>0</v>
      </c>
      <c r="AB20" s="41" t="e">
        <f>AA20/AA$15</f>
        <v>#DIV/0!</v>
      </c>
      <c r="AC20" s="33"/>
      <c r="AD20" s="44">
        <v>0</v>
      </c>
      <c r="AE20" s="41" t="e">
        <f>AD20/AD$15</f>
        <v>#DIV/0!</v>
      </c>
      <c r="AF20" s="33"/>
      <c r="AG20" s="44">
        <v>0</v>
      </c>
      <c r="AH20" s="41" t="e">
        <f>AG20/AG$15</f>
        <v>#DIV/0!</v>
      </c>
      <c r="AI20" s="33"/>
      <c r="AJ20" s="44">
        <v>0</v>
      </c>
      <c r="AK20" s="41" t="e">
        <f>AJ20/AJ15</f>
        <v>#DIV/0!</v>
      </c>
      <c r="AL20" s="33"/>
      <c r="AM20" s="34">
        <f t="shared" si="0"/>
        <v>1</v>
      </c>
      <c r="AN20" s="34"/>
    </row>
    <row r="21" spans="1:40" hidden="1" x14ac:dyDescent="0.3">
      <c r="A21" s="42" t="s">
        <v>22</v>
      </c>
      <c r="B21" s="43"/>
      <c r="C21" s="44"/>
      <c r="D21" s="38">
        <f>D23+D22</f>
        <v>0</v>
      </c>
      <c r="E21" s="28"/>
      <c r="F21" s="44"/>
      <c r="G21" s="38">
        <f>G23+G22</f>
        <v>0</v>
      </c>
      <c r="H21" s="33"/>
      <c r="I21" s="44"/>
      <c r="J21" s="38">
        <f>J23+J22</f>
        <v>0</v>
      </c>
      <c r="K21" s="33"/>
      <c r="L21" s="44"/>
      <c r="M21" s="38">
        <f>M23+M22</f>
        <v>0</v>
      </c>
      <c r="N21" s="33"/>
      <c r="O21" s="44"/>
      <c r="P21" s="38" t="e">
        <f>P23+P22</f>
        <v>#DIV/0!</v>
      </c>
      <c r="Q21" s="33"/>
      <c r="R21" s="44"/>
      <c r="S21" s="38" t="e">
        <f>S23+S22</f>
        <v>#DIV/0!</v>
      </c>
      <c r="T21" s="33"/>
      <c r="U21" s="44"/>
      <c r="V21" s="38" t="e">
        <f>V23+V22</f>
        <v>#DIV/0!</v>
      </c>
      <c r="W21" s="33"/>
      <c r="X21" s="44"/>
      <c r="Y21" s="38" t="e">
        <f>Y23+Y22</f>
        <v>#DIV/0!</v>
      </c>
      <c r="Z21" s="33"/>
      <c r="AA21" s="44"/>
      <c r="AB21" s="38" t="e">
        <f>AB23+AB22</f>
        <v>#DIV/0!</v>
      </c>
      <c r="AC21" s="33"/>
      <c r="AD21" s="44"/>
      <c r="AE21" s="38" t="e">
        <f>AE23+AE22</f>
        <v>#DIV/0!</v>
      </c>
      <c r="AF21" s="33"/>
      <c r="AG21" s="44"/>
      <c r="AH21" s="38" t="e">
        <f>AH23+AH22</f>
        <v>#DIV/0!</v>
      </c>
      <c r="AI21" s="33"/>
      <c r="AJ21" s="44"/>
      <c r="AK21" s="38"/>
      <c r="AL21" s="33"/>
      <c r="AM21" s="34">
        <f t="shared" ref="AM21:AM39" si="1">IF((I21+F21+I21+L21+O21+R21+U21+X21+AA21+AD21+AG21+AJ21)=0,0,1)</f>
        <v>0</v>
      </c>
      <c r="AN21" s="34"/>
    </row>
    <row r="22" spans="1:40" hidden="1" x14ac:dyDescent="0.3">
      <c r="A22" s="39" t="s">
        <v>23</v>
      </c>
      <c r="B22" s="40"/>
      <c r="C22" s="44"/>
      <c r="D22" s="41">
        <f>C22/C$15</f>
        <v>0</v>
      </c>
      <c r="E22" s="28"/>
      <c r="F22" s="44"/>
      <c r="G22" s="41">
        <f>F22/F$15</f>
        <v>0</v>
      </c>
      <c r="H22" s="33"/>
      <c r="I22" s="44"/>
      <c r="J22" s="41">
        <f>I22/I$15</f>
        <v>0</v>
      </c>
      <c r="K22" s="33"/>
      <c r="L22" s="44"/>
      <c r="M22" s="41">
        <f>L22/L$15</f>
        <v>0</v>
      </c>
      <c r="N22" s="33"/>
      <c r="O22" s="44"/>
      <c r="P22" s="41" t="e">
        <f>O22/O$15</f>
        <v>#DIV/0!</v>
      </c>
      <c r="Q22" s="33"/>
      <c r="R22" s="44"/>
      <c r="S22" s="41" t="e">
        <f>R22/R$15</f>
        <v>#DIV/0!</v>
      </c>
      <c r="T22" s="33"/>
      <c r="U22" s="44"/>
      <c r="V22" s="41" t="e">
        <f>U22/U$15</f>
        <v>#DIV/0!</v>
      </c>
      <c r="W22" s="33"/>
      <c r="X22" s="44"/>
      <c r="Y22" s="41" t="e">
        <f>X22/X$15</f>
        <v>#DIV/0!</v>
      </c>
      <c r="Z22" s="33"/>
      <c r="AA22" s="44"/>
      <c r="AB22" s="41" t="e">
        <f>AA22/AA$15</f>
        <v>#DIV/0!</v>
      </c>
      <c r="AC22" s="33"/>
      <c r="AD22" s="44"/>
      <c r="AE22" s="41" t="e">
        <f>AD22/AD$15</f>
        <v>#DIV/0!</v>
      </c>
      <c r="AF22" s="33"/>
      <c r="AG22" s="44"/>
      <c r="AH22" s="41" t="e">
        <f>AG22/AG$15</f>
        <v>#DIV/0!</v>
      </c>
      <c r="AI22" s="33"/>
      <c r="AJ22" s="44"/>
      <c r="AK22" s="41"/>
      <c r="AL22" s="33"/>
      <c r="AM22" s="34">
        <f t="shared" si="1"/>
        <v>0</v>
      </c>
      <c r="AN22" s="34"/>
    </row>
    <row r="23" spans="1:40" hidden="1" x14ac:dyDescent="0.3">
      <c r="A23" s="39" t="s">
        <v>24</v>
      </c>
      <c r="B23" s="40"/>
      <c r="C23" s="44"/>
      <c r="D23" s="41">
        <f>C23/C$15</f>
        <v>0</v>
      </c>
      <c r="E23" s="28"/>
      <c r="F23" s="44"/>
      <c r="G23" s="41">
        <f>F23/F$15</f>
        <v>0</v>
      </c>
      <c r="H23" s="33"/>
      <c r="I23" s="44"/>
      <c r="J23" s="41">
        <f>I23/I$15</f>
        <v>0</v>
      </c>
      <c r="K23" s="33"/>
      <c r="L23" s="44"/>
      <c r="M23" s="41">
        <f>L23/L$15</f>
        <v>0</v>
      </c>
      <c r="N23" s="33"/>
      <c r="O23" s="44"/>
      <c r="P23" s="41" t="e">
        <f>O23/O$15</f>
        <v>#DIV/0!</v>
      </c>
      <c r="Q23" s="33"/>
      <c r="R23" s="44"/>
      <c r="S23" s="41" t="e">
        <f>R23/R$15</f>
        <v>#DIV/0!</v>
      </c>
      <c r="T23" s="33"/>
      <c r="U23" s="44"/>
      <c r="V23" s="41" t="e">
        <f>U23/U$15</f>
        <v>#DIV/0!</v>
      </c>
      <c r="W23" s="33"/>
      <c r="X23" s="44"/>
      <c r="Y23" s="41" t="e">
        <f>X23/X$15</f>
        <v>#DIV/0!</v>
      </c>
      <c r="Z23" s="33"/>
      <c r="AA23" s="44"/>
      <c r="AB23" s="41" t="e">
        <f>AA23/AA$15</f>
        <v>#DIV/0!</v>
      </c>
      <c r="AC23" s="33"/>
      <c r="AD23" s="44"/>
      <c r="AE23" s="41" t="e">
        <f>AD23/AD$15</f>
        <v>#DIV/0!</v>
      </c>
      <c r="AF23" s="33"/>
      <c r="AG23" s="44"/>
      <c r="AH23" s="41" t="e">
        <f>AG23/AG$15</f>
        <v>#DIV/0!</v>
      </c>
      <c r="AI23" s="33"/>
      <c r="AJ23" s="44"/>
      <c r="AK23" s="41"/>
      <c r="AL23" s="33"/>
      <c r="AM23" s="34">
        <f t="shared" si="1"/>
        <v>0</v>
      </c>
      <c r="AN23" s="34"/>
    </row>
    <row r="24" spans="1:40" hidden="1" x14ac:dyDescent="0.3">
      <c r="A24" s="42" t="s">
        <v>25</v>
      </c>
      <c r="B24" s="43"/>
      <c r="C24" s="44">
        <f>C25+C26</f>
        <v>0</v>
      </c>
      <c r="D24" s="38">
        <f>+D25+D26</f>
        <v>0</v>
      </c>
      <c r="E24" s="28"/>
      <c r="F24" s="44">
        <f>F25+F26</f>
        <v>0</v>
      </c>
      <c r="G24" s="38">
        <f>+G25+G26</f>
        <v>0</v>
      </c>
      <c r="H24" s="33"/>
      <c r="I24" s="44">
        <f>I25+I26</f>
        <v>0</v>
      </c>
      <c r="J24" s="38">
        <f>+J25+J26</f>
        <v>0</v>
      </c>
      <c r="K24" s="33"/>
      <c r="L24" s="44">
        <f>L25+L26</f>
        <v>0</v>
      </c>
      <c r="M24" s="38">
        <f>+M25+M26</f>
        <v>0</v>
      </c>
      <c r="N24" s="33"/>
      <c r="O24" s="44">
        <f>O25+O26</f>
        <v>0</v>
      </c>
      <c r="P24" s="38" t="e">
        <f>+P25+P26</f>
        <v>#DIV/0!</v>
      </c>
      <c r="Q24" s="33"/>
      <c r="R24" s="44">
        <f>R25+R26</f>
        <v>0</v>
      </c>
      <c r="S24" s="38" t="e">
        <f>+S25+S26</f>
        <v>#DIV/0!</v>
      </c>
      <c r="T24" s="33"/>
      <c r="U24" s="44">
        <f>U25+U26</f>
        <v>0</v>
      </c>
      <c r="V24" s="38" t="e">
        <f>+V25+V26</f>
        <v>#DIV/0!</v>
      </c>
      <c r="W24" s="33"/>
      <c r="X24" s="44">
        <f>X25+X26</f>
        <v>0</v>
      </c>
      <c r="Y24" s="38" t="e">
        <f>+Y25+Y26</f>
        <v>#DIV/0!</v>
      </c>
      <c r="Z24" s="33"/>
      <c r="AA24" s="44">
        <f>AA25+AA26</f>
        <v>0</v>
      </c>
      <c r="AB24" s="38" t="e">
        <f>+AB25+AB26</f>
        <v>#DIV/0!</v>
      </c>
      <c r="AC24" s="33"/>
      <c r="AD24" s="44">
        <f>AD25+AD26</f>
        <v>0</v>
      </c>
      <c r="AE24" s="38" t="e">
        <f>+AE25+AE26</f>
        <v>#DIV/0!</v>
      </c>
      <c r="AF24" s="33"/>
      <c r="AG24" s="44">
        <f>AG25+AG26</f>
        <v>0</v>
      </c>
      <c r="AH24" s="38" t="e">
        <f>+AH25+AH26</f>
        <v>#DIV/0!</v>
      </c>
      <c r="AI24" s="33"/>
      <c r="AJ24" s="44">
        <f>AJ25+AJ26</f>
        <v>0</v>
      </c>
      <c r="AK24" s="38" t="e">
        <f>AK25+AK26</f>
        <v>#DIV/0!</v>
      </c>
      <c r="AL24" s="33"/>
      <c r="AM24" s="34">
        <f>IF((I24+F24+I24+L24+O24+R24+U24+X24+AA24+AD24+AG24+AJ24+C24)=0,0,1)</f>
        <v>0</v>
      </c>
      <c r="AN24" s="34"/>
    </row>
    <row r="25" spans="1:40" hidden="1" x14ac:dyDescent="0.3">
      <c r="A25" s="39" t="s">
        <v>26</v>
      </c>
      <c r="B25" s="40"/>
      <c r="C25" s="44">
        <v>0</v>
      </c>
      <c r="D25" s="41">
        <f>C25/C$15</f>
        <v>0</v>
      </c>
      <c r="E25" s="28"/>
      <c r="F25" s="44">
        <v>0</v>
      </c>
      <c r="G25" s="41">
        <f>F25/F$15</f>
        <v>0</v>
      </c>
      <c r="H25" s="33"/>
      <c r="I25" s="44">
        <v>0</v>
      </c>
      <c r="J25" s="41">
        <f>I25/I$15</f>
        <v>0</v>
      </c>
      <c r="K25" s="33"/>
      <c r="L25" s="44">
        <v>0</v>
      </c>
      <c r="M25" s="41">
        <f>L25/L$15</f>
        <v>0</v>
      </c>
      <c r="N25" s="33"/>
      <c r="O25" s="44">
        <v>0</v>
      </c>
      <c r="P25" s="41" t="e">
        <f>O25/O$15</f>
        <v>#DIV/0!</v>
      </c>
      <c r="Q25" s="33"/>
      <c r="R25" s="44">
        <v>0</v>
      </c>
      <c r="S25" s="41" t="e">
        <f>R25/R$15</f>
        <v>#DIV/0!</v>
      </c>
      <c r="T25" s="33"/>
      <c r="U25" s="44">
        <v>0</v>
      </c>
      <c r="V25" s="41" t="e">
        <f>U25/U$15</f>
        <v>#DIV/0!</v>
      </c>
      <c r="W25" s="33"/>
      <c r="X25" s="44">
        <v>0</v>
      </c>
      <c r="Y25" s="41" t="e">
        <f>X25/X$15</f>
        <v>#DIV/0!</v>
      </c>
      <c r="Z25" s="33"/>
      <c r="AA25" s="44">
        <v>0</v>
      </c>
      <c r="AB25" s="41" t="e">
        <f>AA25/AA$15</f>
        <v>#DIV/0!</v>
      </c>
      <c r="AC25" s="33"/>
      <c r="AD25" s="44">
        <v>0</v>
      </c>
      <c r="AE25" s="41" t="e">
        <f>AD25/AD$15</f>
        <v>#DIV/0!</v>
      </c>
      <c r="AF25" s="33"/>
      <c r="AG25" s="44">
        <v>0</v>
      </c>
      <c r="AH25" s="41" t="e">
        <f>AG25/AG$15</f>
        <v>#DIV/0!</v>
      </c>
      <c r="AI25" s="33"/>
      <c r="AJ25" s="44">
        <v>0</v>
      </c>
      <c r="AK25" s="41" t="e">
        <f>AJ25/AJ15</f>
        <v>#DIV/0!</v>
      </c>
      <c r="AL25" s="33"/>
      <c r="AM25" s="34">
        <f>IF((I25+F25+I25+L25+O25+R25+U25+X25+AA25+AD25+AG25+AJ25+C25)=0,0,1)</f>
        <v>0</v>
      </c>
      <c r="AN25" s="34"/>
    </row>
    <row r="26" spans="1:40" hidden="1" x14ac:dyDescent="0.3">
      <c r="A26" s="39" t="s">
        <v>27</v>
      </c>
      <c r="B26" s="40"/>
      <c r="C26" s="44">
        <v>0</v>
      </c>
      <c r="D26" s="41">
        <f>C26/C$15</f>
        <v>0</v>
      </c>
      <c r="E26" s="28"/>
      <c r="F26" s="44">
        <v>0</v>
      </c>
      <c r="G26" s="41">
        <f>F26/F$15</f>
        <v>0</v>
      </c>
      <c r="H26" s="33"/>
      <c r="I26" s="44">
        <v>0</v>
      </c>
      <c r="J26" s="41">
        <f>I26/I$15</f>
        <v>0</v>
      </c>
      <c r="K26" s="33"/>
      <c r="L26" s="44">
        <v>0</v>
      </c>
      <c r="M26" s="41">
        <f>L26/L$15</f>
        <v>0</v>
      </c>
      <c r="N26" s="33"/>
      <c r="O26" s="44">
        <v>0</v>
      </c>
      <c r="P26" s="41" t="e">
        <f>O26/O$15</f>
        <v>#DIV/0!</v>
      </c>
      <c r="Q26" s="33"/>
      <c r="R26" s="44">
        <v>0</v>
      </c>
      <c r="S26" s="41" t="e">
        <f>R26/R$15</f>
        <v>#DIV/0!</v>
      </c>
      <c r="T26" s="33"/>
      <c r="U26" s="44">
        <v>0</v>
      </c>
      <c r="V26" s="41" t="e">
        <f>U26/U$15</f>
        <v>#DIV/0!</v>
      </c>
      <c r="W26" s="33"/>
      <c r="X26" s="44">
        <v>0</v>
      </c>
      <c r="Y26" s="41" t="e">
        <f>X26/X$15</f>
        <v>#DIV/0!</v>
      </c>
      <c r="Z26" s="33"/>
      <c r="AA26" s="44">
        <v>0</v>
      </c>
      <c r="AB26" s="41" t="e">
        <f>AA26/AA$15</f>
        <v>#DIV/0!</v>
      </c>
      <c r="AC26" s="33"/>
      <c r="AD26" s="44">
        <v>0</v>
      </c>
      <c r="AE26" s="41" t="e">
        <f>AD26/AD$15</f>
        <v>#DIV/0!</v>
      </c>
      <c r="AF26" s="33"/>
      <c r="AG26" s="44">
        <v>0</v>
      </c>
      <c r="AH26" s="41" t="e">
        <f>AG26/AG$15</f>
        <v>#DIV/0!</v>
      </c>
      <c r="AI26" s="33"/>
      <c r="AJ26" s="44">
        <v>0</v>
      </c>
      <c r="AK26" s="41" t="e">
        <f>AJ26/AJ15</f>
        <v>#DIV/0!</v>
      </c>
      <c r="AL26" s="33"/>
      <c r="AM26" s="34">
        <f>IF((I26+F26+I26+L26+O26+R26+U26+X26+AA26+AD26+AG26+AJ26+C26)=0,0,1)</f>
        <v>0</v>
      </c>
      <c r="AN26" s="34"/>
    </row>
    <row r="27" spans="1:40" x14ac:dyDescent="0.3">
      <c r="A27" s="42" t="s">
        <v>28</v>
      </c>
      <c r="B27" s="43"/>
      <c r="C27" s="44">
        <f>C29</f>
        <v>1550163</v>
      </c>
      <c r="D27" s="38">
        <f>+D28+D29+D30</f>
        <v>0.9442902942647402</v>
      </c>
      <c r="E27" s="28"/>
      <c r="F27" s="44">
        <f>F29</f>
        <v>1643651</v>
      </c>
      <c r="G27" s="38">
        <f>+G28+G29+G30</f>
        <v>0.93580569823992454</v>
      </c>
      <c r="H27" s="33"/>
      <c r="I27" s="44">
        <f>I29</f>
        <v>1737561</v>
      </c>
      <c r="J27" s="38">
        <f>+J28+J29+J30</f>
        <v>0.93694412180546971</v>
      </c>
      <c r="K27" s="33"/>
      <c r="L27" s="44">
        <f>L29</f>
        <v>1709459</v>
      </c>
      <c r="M27" s="38">
        <f>+M28+M29+M30</f>
        <v>0.93536497618441827</v>
      </c>
      <c r="N27" s="33"/>
      <c r="O27" s="44">
        <v>0</v>
      </c>
      <c r="P27" s="38" t="e">
        <f>+P28+P29+P30</f>
        <v>#DIV/0!</v>
      </c>
      <c r="Q27" s="33"/>
      <c r="R27" s="44">
        <f>R29</f>
        <v>0</v>
      </c>
      <c r="S27" s="38" t="e">
        <f>+S28+S29+S30</f>
        <v>#DIV/0!</v>
      </c>
      <c r="T27" s="33"/>
      <c r="U27" s="44">
        <f>U29</f>
        <v>0</v>
      </c>
      <c r="V27" s="38" t="e">
        <f>+V28+V29+V30</f>
        <v>#DIV/0!</v>
      </c>
      <c r="W27" s="33"/>
      <c r="X27" s="44">
        <f>X29</f>
        <v>0</v>
      </c>
      <c r="Y27" s="38" t="e">
        <f>+Y28+Y29+Y30</f>
        <v>#DIV/0!</v>
      </c>
      <c r="Z27" s="33"/>
      <c r="AA27" s="44">
        <f>AA29</f>
        <v>0</v>
      </c>
      <c r="AB27" s="38" t="e">
        <f>+AB28+AB29+AB30</f>
        <v>#DIV/0!</v>
      </c>
      <c r="AC27" s="33"/>
      <c r="AD27" s="44">
        <f>AD29</f>
        <v>0</v>
      </c>
      <c r="AE27" s="38" t="e">
        <f>+AE28+AE29+AE30</f>
        <v>#DIV/0!</v>
      </c>
      <c r="AF27" s="33"/>
      <c r="AG27" s="44">
        <f>AG29</f>
        <v>0</v>
      </c>
      <c r="AH27" s="38" t="e">
        <f>+AH28+AH29+AH30</f>
        <v>#DIV/0!</v>
      </c>
      <c r="AI27" s="33"/>
      <c r="AJ27" s="44">
        <f>AJ29</f>
        <v>0</v>
      </c>
      <c r="AK27" s="38" t="e">
        <f>AK29</f>
        <v>#DIV/0!</v>
      </c>
      <c r="AL27" s="33"/>
      <c r="AM27" s="34">
        <f>IF((I27+F27+I27+L27+O27+R27+U27+X27+AA27+AD27+AG27+AJ27+C27)=0,0,1)</f>
        <v>1</v>
      </c>
      <c r="AN27" s="34"/>
    </row>
    <row r="28" spans="1:40" hidden="1" x14ac:dyDescent="0.3">
      <c r="A28" s="39" t="s">
        <v>29</v>
      </c>
      <c r="B28" s="40"/>
      <c r="C28" s="44">
        <v>0</v>
      </c>
      <c r="D28" s="41">
        <f>C28/C$15</f>
        <v>0</v>
      </c>
      <c r="E28" s="28"/>
      <c r="F28" s="44">
        <v>0</v>
      </c>
      <c r="G28" s="41">
        <f>F28/F$15</f>
        <v>0</v>
      </c>
      <c r="H28" s="33"/>
      <c r="I28" s="44">
        <v>0</v>
      </c>
      <c r="J28" s="41">
        <f>I28/I$15</f>
        <v>0</v>
      </c>
      <c r="K28" s="33"/>
      <c r="L28" s="44">
        <v>0</v>
      </c>
      <c r="M28" s="41">
        <f>L28/L$15</f>
        <v>0</v>
      </c>
      <c r="N28" s="33"/>
      <c r="O28" s="44">
        <v>0</v>
      </c>
      <c r="P28" s="41" t="e">
        <f>O28/O$15</f>
        <v>#DIV/0!</v>
      </c>
      <c r="Q28" s="33"/>
      <c r="R28" s="44">
        <v>0</v>
      </c>
      <c r="S28" s="41" t="e">
        <f>R28/R$15</f>
        <v>#DIV/0!</v>
      </c>
      <c r="T28" s="33"/>
      <c r="U28" s="44">
        <v>0</v>
      </c>
      <c r="V28" s="41" t="e">
        <f>U28/U$15</f>
        <v>#DIV/0!</v>
      </c>
      <c r="W28" s="33"/>
      <c r="X28" s="44">
        <v>0</v>
      </c>
      <c r="Y28" s="41" t="e">
        <f>X28/X$15</f>
        <v>#DIV/0!</v>
      </c>
      <c r="Z28" s="33"/>
      <c r="AA28" s="44"/>
      <c r="AB28" s="41" t="e">
        <f>AA28/AA$15</f>
        <v>#DIV/0!</v>
      </c>
      <c r="AC28" s="33"/>
      <c r="AD28" s="44"/>
      <c r="AE28" s="41" t="e">
        <f>AD28/AD$15</f>
        <v>#DIV/0!</v>
      </c>
      <c r="AF28" s="33"/>
      <c r="AG28" s="44"/>
      <c r="AH28" s="41" t="e">
        <f>AG28/AG$15</f>
        <v>#DIV/0!</v>
      </c>
      <c r="AI28" s="33"/>
      <c r="AJ28" s="44"/>
      <c r="AK28" s="41"/>
      <c r="AL28" s="33"/>
      <c r="AM28" s="34">
        <f t="shared" si="1"/>
        <v>0</v>
      </c>
      <c r="AN28" s="34"/>
    </row>
    <row r="29" spans="1:40" x14ac:dyDescent="0.3">
      <c r="A29" s="39" t="s">
        <v>30</v>
      </c>
      <c r="B29" s="40"/>
      <c r="C29" s="44">
        <v>1550163</v>
      </c>
      <c r="D29" s="41">
        <f>C29/C$15</f>
        <v>0.9442902942647402</v>
      </c>
      <c r="E29" s="28"/>
      <c r="F29" s="44">
        <v>1643651</v>
      </c>
      <c r="G29" s="41">
        <f>F29/F$15</f>
        <v>0.93580569823992454</v>
      </c>
      <c r="H29" s="33"/>
      <c r="I29" s="44">
        <v>1737561</v>
      </c>
      <c r="J29" s="41">
        <f>I29/I$15</f>
        <v>0.93694412180546971</v>
      </c>
      <c r="K29" s="33"/>
      <c r="L29" s="44">
        <v>1709459</v>
      </c>
      <c r="M29" s="41">
        <f>L29/L$15</f>
        <v>0.93536497618441827</v>
      </c>
      <c r="N29" s="33"/>
      <c r="O29" s="44">
        <v>0</v>
      </c>
      <c r="P29" s="41" t="e">
        <f>O29/O$15</f>
        <v>#DIV/0!</v>
      </c>
      <c r="Q29" s="33"/>
      <c r="R29" s="44">
        <v>0</v>
      </c>
      <c r="S29" s="41" t="e">
        <f>R29/R$15</f>
        <v>#DIV/0!</v>
      </c>
      <c r="T29" s="33"/>
      <c r="U29" s="44">
        <v>0</v>
      </c>
      <c r="V29" s="41" t="e">
        <f>U29/U$15</f>
        <v>#DIV/0!</v>
      </c>
      <c r="W29" s="33"/>
      <c r="X29" s="44">
        <v>0</v>
      </c>
      <c r="Y29" s="41" t="e">
        <f>X29/X$15</f>
        <v>#DIV/0!</v>
      </c>
      <c r="Z29" s="33"/>
      <c r="AA29" s="44">
        <v>0</v>
      </c>
      <c r="AB29" s="41" t="e">
        <f>AA29/AA$15</f>
        <v>#DIV/0!</v>
      </c>
      <c r="AC29" s="33"/>
      <c r="AD29" s="44">
        <v>0</v>
      </c>
      <c r="AE29" s="41" t="e">
        <f>AD29/AD$15</f>
        <v>#DIV/0!</v>
      </c>
      <c r="AF29" s="33"/>
      <c r="AG29" s="44">
        <v>0</v>
      </c>
      <c r="AH29" s="41" t="e">
        <f>AG29/AG$15</f>
        <v>#DIV/0!</v>
      </c>
      <c r="AI29" s="33"/>
      <c r="AJ29" s="44">
        <v>0</v>
      </c>
      <c r="AK29" s="41" t="e">
        <f>AJ29/AJ15</f>
        <v>#DIV/0!</v>
      </c>
      <c r="AL29" s="33"/>
      <c r="AM29" s="34">
        <f>IF((I29+F29+I29+L29+O29+R29+U29+X29+AA29+AD29+AG29+AJ29+C29)=0,0,1)</f>
        <v>1</v>
      </c>
      <c r="AN29" s="34"/>
    </row>
    <row r="30" spans="1:40" hidden="1" x14ac:dyDescent="0.3">
      <c r="A30" s="39" t="s">
        <v>31</v>
      </c>
      <c r="B30" s="40"/>
      <c r="C30" s="44">
        <v>0</v>
      </c>
      <c r="D30" s="41">
        <f>C30/C$15</f>
        <v>0</v>
      </c>
      <c r="E30" s="28"/>
      <c r="F30" s="44">
        <v>0</v>
      </c>
      <c r="G30" s="41">
        <f>F30/F$15</f>
        <v>0</v>
      </c>
      <c r="H30" s="33"/>
      <c r="I30" s="44">
        <v>0</v>
      </c>
      <c r="J30" s="41">
        <f>I30/I$15</f>
        <v>0</v>
      </c>
      <c r="K30" s="33"/>
      <c r="L30" s="44">
        <v>0</v>
      </c>
      <c r="M30" s="41">
        <f>L30/L$15</f>
        <v>0</v>
      </c>
      <c r="N30" s="33"/>
      <c r="O30" s="44">
        <v>0</v>
      </c>
      <c r="P30" s="41" t="e">
        <f>O30/O$15</f>
        <v>#DIV/0!</v>
      </c>
      <c r="Q30" s="33"/>
      <c r="R30" s="44">
        <v>0</v>
      </c>
      <c r="S30" s="41" t="e">
        <f>R30/R$15</f>
        <v>#DIV/0!</v>
      </c>
      <c r="T30" s="33"/>
      <c r="U30" s="44">
        <v>0</v>
      </c>
      <c r="V30" s="41" t="e">
        <f>U30/U$15</f>
        <v>#DIV/0!</v>
      </c>
      <c r="W30" s="33"/>
      <c r="X30" s="44">
        <v>0</v>
      </c>
      <c r="Y30" s="41" t="e">
        <f>X30/X$15</f>
        <v>#DIV/0!</v>
      </c>
      <c r="Z30" s="33"/>
      <c r="AA30" s="44"/>
      <c r="AB30" s="41" t="e">
        <f>AA30/AA$15</f>
        <v>#DIV/0!</v>
      </c>
      <c r="AC30" s="33"/>
      <c r="AD30" s="44"/>
      <c r="AE30" s="41" t="e">
        <f>AD30/AD$15</f>
        <v>#DIV/0!</v>
      </c>
      <c r="AF30" s="33"/>
      <c r="AG30" s="44"/>
      <c r="AH30" s="41" t="e">
        <f>AG30/AG$15</f>
        <v>#DIV/0!</v>
      </c>
      <c r="AI30" s="33"/>
      <c r="AJ30" s="44"/>
      <c r="AK30" s="41"/>
      <c r="AL30" s="33"/>
      <c r="AM30" s="34">
        <f t="shared" si="1"/>
        <v>0</v>
      </c>
      <c r="AN30" s="34"/>
    </row>
    <row r="31" spans="1:40" hidden="1" x14ac:dyDescent="0.3">
      <c r="A31" s="42" t="s">
        <v>32</v>
      </c>
      <c r="B31" s="43"/>
      <c r="C31" s="45"/>
      <c r="D31" s="41">
        <f>D32</f>
        <v>0</v>
      </c>
      <c r="E31" s="28"/>
      <c r="F31" s="45"/>
      <c r="G31" s="41">
        <f>G32</f>
        <v>0</v>
      </c>
      <c r="H31" s="33"/>
      <c r="I31" s="45"/>
      <c r="J31" s="41">
        <f>J32</f>
        <v>0</v>
      </c>
      <c r="K31" s="33"/>
      <c r="L31" s="45"/>
      <c r="M31" s="41">
        <f>M32</f>
        <v>0</v>
      </c>
      <c r="N31" s="33"/>
      <c r="O31" s="45"/>
      <c r="P31" s="41" t="e">
        <f>P32</f>
        <v>#DIV/0!</v>
      </c>
      <c r="Q31" s="33"/>
      <c r="R31" s="45"/>
      <c r="S31" s="41" t="e">
        <f>S32</f>
        <v>#DIV/0!</v>
      </c>
      <c r="T31" s="33"/>
      <c r="U31" s="45"/>
      <c r="V31" s="41" t="e">
        <f>V32</f>
        <v>#DIV/0!</v>
      </c>
      <c r="W31" s="33"/>
      <c r="X31" s="45"/>
      <c r="Y31" s="41" t="e">
        <f>Y32</f>
        <v>#DIV/0!</v>
      </c>
      <c r="Z31" s="33"/>
      <c r="AA31" s="45"/>
      <c r="AB31" s="41" t="e">
        <f>AB32</f>
        <v>#DIV/0!</v>
      </c>
      <c r="AC31" s="33"/>
      <c r="AD31" s="45"/>
      <c r="AE31" s="41" t="e">
        <f>AE32</f>
        <v>#DIV/0!</v>
      </c>
      <c r="AF31" s="33"/>
      <c r="AG31" s="45"/>
      <c r="AH31" s="41" t="e">
        <f>AH32</f>
        <v>#DIV/0!</v>
      </c>
      <c r="AI31" s="33"/>
      <c r="AJ31" s="45"/>
      <c r="AK31" s="41"/>
      <c r="AL31" s="33"/>
      <c r="AM31" s="34">
        <f t="shared" si="1"/>
        <v>0</v>
      </c>
      <c r="AN31" s="34"/>
    </row>
    <row r="32" spans="1:40" hidden="1" x14ac:dyDescent="0.3">
      <c r="A32" s="39" t="s">
        <v>33</v>
      </c>
      <c r="B32" s="40"/>
      <c r="C32" s="45"/>
      <c r="D32" s="41">
        <f t="shared" ref="D32:D40" si="2">C32/C$15</f>
        <v>0</v>
      </c>
      <c r="E32" s="28"/>
      <c r="F32" s="45"/>
      <c r="G32" s="41">
        <f t="shared" ref="G32:G40" si="3">F32/F$15</f>
        <v>0</v>
      </c>
      <c r="H32" s="33"/>
      <c r="I32" s="45"/>
      <c r="J32" s="41">
        <f t="shared" ref="J32:J40" si="4">I32/I$15</f>
        <v>0</v>
      </c>
      <c r="K32" s="33"/>
      <c r="L32" s="45"/>
      <c r="M32" s="41">
        <f t="shared" ref="M32:M40" si="5">L32/L$15</f>
        <v>0</v>
      </c>
      <c r="N32" s="33"/>
      <c r="O32" s="45"/>
      <c r="P32" s="41" t="e">
        <f t="shared" ref="P32:P40" si="6">O32/O$15</f>
        <v>#DIV/0!</v>
      </c>
      <c r="Q32" s="33"/>
      <c r="R32" s="45"/>
      <c r="S32" s="41" t="e">
        <f t="shared" ref="S32:S40" si="7">R32/R$15</f>
        <v>#DIV/0!</v>
      </c>
      <c r="T32" s="33"/>
      <c r="U32" s="45"/>
      <c r="V32" s="41" t="e">
        <f t="shared" ref="V32:V40" si="8">U32/U$15</f>
        <v>#DIV/0!</v>
      </c>
      <c r="W32" s="33"/>
      <c r="X32" s="45"/>
      <c r="Y32" s="41" t="e">
        <f t="shared" ref="Y32:Y40" si="9">X32/X$15</f>
        <v>#DIV/0!</v>
      </c>
      <c r="Z32" s="33"/>
      <c r="AA32" s="45"/>
      <c r="AB32" s="41" t="e">
        <f t="shared" ref="AB32:AB40" si="10">AA32/AA$15</f>
        <v>#DIV/0!</v>
      </c>
      <c r="AC32" s="33"/>
      <c r="AD32" s="45"/>
      <c r="AE32" s="41" t="e">
        <f t="shared" ref="AE32:AE40" si="11">AD32/AD$15</f>
        <v>#DIV/0!</v>
      </c>
      <c r="AF32" s="33"/>
      <c r="AG32" s="45"/>
      <c r="AH32" s="41" t="e">
        <f t="shared" ref="AH32:AH40" si="12">AG32/AG$15</f>
        <v>#DIV/0!</v>
      </c>
      <c r="AI32" s="33"/>
      <c r="AJ32" s="45"/>
      <c r="AK32" s="41"/>
      <c r="AL32" s="33"/>
      <c r="AM32" s="34">
        <f t="shared" si="1"/>
        <v>0</v>
      </c>
      <c r="AN32" s="34"/>
    </row>
    <row r="33" spans="1:40" hidden="1" x14ac:dyDescent="0.3">
      <c r="A33" s="42" t="s">
        <v>34</v>
      </c>
      <c r="B33" s="43"/>
      <c r="C33" s="44"/>
      <c r="D33" s="41">
        <f t="shared" si="2"/>
        <v>0</v>
      </c>
      <c r="E33" s="28"/>
      <c r="F33" s="44"/>
      <c r="G33" s="41">
        <f t="shared" si="3"/>
        <v>0</v>
      </c>
      <c r="H33" s="33"/>
      <c r="I33" s="44"/>
      <c r="J33" s="41">
        <f t="shared" si="4"/>
        <v>0</v>
      </c>
      <c r="K33" s="33"/>
      <c r="L33" s="44"/>
      <c r="M33" s="41">
        <f t="shared" si="5"/>
        <v>0</v>
      </c>
      <c r="N33" s="33"/>
      <c r="O33" s="44"/>
      <c r="P33" s="41" t="e">
        <f t="shared" si="6"/>
        <v>#DIV/0!</v>
      </c>
      <c r="Q33" s="33"/>
      <c r="R33" s="44"/>
      <c r="S33" s="41" t="e">
        <f t="shared" si="7"/>
        <v>#DIV/0!</v>
      </c>
      <c r="T33" s="33"/>
      <c r="U33" s="44"/>
      <c r="V33" s="41" t="e">
        <f t="shared" si="8"/>
        <v>#DIV/0!</v>
      </c>
      <c r="W33" s="33"/>
      <c r="X33" s="44"/>
      <c r="Y33" s="41" t="e">
        <f t="shared" si="9"/>
        <v>#DIV/0!</v>
      </c>
      <c r="Z33" s="33"/>
      <c r="AA33" s="44"/>
      <c r="AB33" s="41" t="e">
        <f t="shared" si="10"/>
        <v>#DIV/0!</v>
      </c>
      <c r="AC33" s="33"/>
      <c r="AD33" s="44"/>
      <c r="AE33" s="41" t="e">
        <f t="shared" si="11"/>
        <v>#DIV/0!</v>
      </c>
      <c r="AF33" s="33"/>
      <c r="AG33" s="44"/>
      <c r="AH33" s="41" t="e">
        <f t="shared" si="12"/>
        <v>#DIV/0!</v>
      </c>
      <c r="AI33" s="33"/>
      <c r="AJ33" s="44"/>
      <c r="AK33" s="41"/>
      <c r="AL33" s="33"/>
      <c r="AM33" s="34">
        <f t="shared" si="1"/>
        <v>0</v>
      </c>
      <c r="AN33" s="34"/>
    </row>
    <row r="34" spans="1:40" hidden="1" x14ac:dyDescent="0.3">
      <c r="A34" s="39" t="s">
        <v>35</v>
      </c>
      <c r="B34" s="40"/>
      <c r="C34" s="46"/>
      <c r="D34" s="41">
        <f t="shared" si="2"/>
        <v>0</v>
      </c>
      <c r="E34" s="28"/>
      <c r="F34" s="46"/>
      <c r="G34" s="41">
        <f t="shared" si="3"/>
        <v>0</v>
      </c>
      <c r="H34" s="33"/>
      <c r="I34" s="46"/>
      <c r="J34" s="41">
        <f t="shared" si="4"/>
        <v>0</v>
      </c>
      <c r="K34" s="33"/>
      <c r="L34" s="46"/>
      <c r="M34" s="41">
        <f t="shared" si="5"/>
        <v>0</v>
      </c>
      <c r="N34" s="33"/>
      <c r="O34" s="46"/>
      <c r="P34" s="41" t="e">
        <f t="shared" si="6"/>
        <v>#DIV/0!</v>
      </c>
      <c r="Q34" s="33"/>
      <c r="R34" s="46"/>
      <c r="S34" s="41" t="e">
        <f t="shared" si="7"/>
        <v>#DIV/0!</v>
      </c>
      <c r="T34" s="33"/>
      <c r="U34" s="46"/>
      <c r="V34" s="41" t="e">
        <f t="shared" si="8"/>
        <v>#DIV/0!</v>
      </c>
      <c r="W34" s="33"/>
      <c r="X34" s="46"/>
      <c r="Y34" s="41" t="e">
        <f t="shared" si="9"/>
        <v>#DIV/0!</v>
      </c>
      <c r="Z34" s="33"/>
      <c r="AA34" s="46"/>
      <c r="AB34" s="41" t="e">
        <f t="shared" si="10"/>
        <v>#DIV/0!</v>
      </c>
      <c r="AC34" s="33"/>
      <c r="AD34" s="46"/>
      <c r="AE34" s="41" t="e">
        <f t="shared" si="11"/>
        <v>#DIV/0!</v>
      </c>
      <c r="AF34" s="33"/>
      <c r="AG34" s="46"/>
      <c r="AH34" s="41" t="e">
        <f t="shared" si="12"/>
        <v>#DIV/0!</v>
      </c>
      <c r="AI34" s="33"/>
      <c r="AJ34" s="46"/>
      <c r="AK34" s="41"/>
      <c r="AL34" s="33"/>
      <c r="AM34" s="34">
        <f t="shared" si="1"/>
        <v>0</v>
      </c>
      <c r="AN34" s="34"/>
    </row>
    <row r="35" spans="1:40" hidden="1" x14ac:dyDescent="0.3">
      <c r="A35" s="42" t="s">
        <v>36</v>
      </c>
      <c r="B35" s="43"/>
      <c r="C35" s="45"/>
      <c r="D35" s="41">
        <f t="shared" si="2"/>
        <v>0</v>
      </c>
      <c r="E35" s="28"/>
      <c r="F35" s="45"/>
      <c r="G35" s="41">
        <f t="shared" si="3"/>
        <v>0</v>
      </c>
      <c r="H35" s="33"/>
      <c r="I35" s="45"/>
      <c r="J35" s="41">
        <f t="shared" si="4"/>
        <v>0</v>
      </c>
      <c r="K35" s="33"/>
      <c r="L35" s="45"/>
      <c r="M35" s="41">
        <f t="shared" si="5"/>
        <v>0</v>
      </c>
      <c r="N35" s="33"/>
      <c r="O35" s="45"/>
      <c r="P35" s="41" t="e">
        <f t="shared" si="6"/>
        <v>#DIV/0!</v>
      </c>
      <c r="Q35" s="33"/>
      <c r="R35" s="45"/>
      <c r="S35" s="41" t="e">
        <f t="shared" si="7"/>
        <v>#DIV/0!</v>
      </c>
      <c r="T35" s="33"/>
      <c r="U35" s="45"/>
      <c r="V35" s="41" t="e">
        <f t="shared" si="8"/>
        <v>#DIV/0!</v>
      </c>
      <c r="W35" s="33"/>
      <c r="X35" s="45"/>
      <c r="Y35" s="41" t="e">
        <f t="shared" si="9"/>
        <v>#DIV/0!</v>
      </c>
      <c r="Z35" s="33"/>
      <c r="AA35" s="45"/>
      <c r="AB35" s="41" t="e">
        <f t="shared" si="10"/>
        <v>#DIV/0!</v>
      </c>
      <c r="AC35" s="33"/>
      <c r="AD35" s="45"/>
      <c r="AE35" s="41" t="e">
        <f t="shared" si="11"/>
        <v>#DIV/0!</v>
      </c>
      <c r="AF35" s="33"/>
      <c r="AG35" s="45"/>
      <c r="AH35" s="41" t="e">
        <f t="shared" si="12"/>
        <v>#DIV/0!</v>
      </c>
      <c r="AI35" s="33"/>
      <c r="AJ35" s="45"/>
      <c r="AK35" s="41"/>
      <c r="AL35" s="33"/>
      <c r="AM35" s="34">
        <f t="shared" si="1"/>
        <v>0</v>
      </c>
      <c r="AN35" s="34"/>
    </row>
    <row r="36" spans="1:40" hidden="1" x14ac:dyDescent="0.3">
      <c r="A36" s="39" t="s">
        <v>37</v>
      </c>
      <c r="B36" s="40"/>
      <c r="C36" s="45"/>
      <c r="D36" s="41">
        <f t="shared" si="2"/>
        <v>0</v>
      </c>
      <c r="E36" s="28"/>
      <c r="F36" s="45"/>
      <c r="G36" s="41">
        <f t="shared" si="3"/>
        <v>0</v>
      </c>
      <c r="H36" s="33"/>
      <c r="I36" s="45"/>
      <c r="J36" s="41">
        <f t="shared" si="4"/>
        <v>0</v>
      </c>
      <c r="K36" s="33"/>
      <c r="L36" s="45"/>
      <c r="M36" s="41">
        <f t="shared" si="5"/>
        <v>0</v>
      </c>
      <c r="N36" s="33"/>
      <c r="O36" s="45"/>
      <c r="P36" s="41" t="e">
        <f t="shared" si="6"/>
        <v>#DIV/0!</v>
      </c>
      <c r="Q36" s="33"/>
      <c r="R36" s="45"/>
      <c r="S36" s="41" t="e">
        <f t="shared" si="7"/>
        <v>#DIV/0!</v>
      </c>
      <c r="T36" s="33"/>
      <c r="U36" s="45"/>
      <c r="V36" s="41" t="e">
        <f t="shared" si="8"/>
        <v>#DIV/0!</v>
      </c>
      <c r="W36" s="33"/>
      <c r="X36" s="45"/>
      <c r="Y36" s="41" t="e">
        <f t="shared" si="9"/>
        <v>#DIV/0!</v>
      </c>
      <c r="Z36" s="33"/>
      <c r="AA36" s="45"/>
      <c r="AB36" s="41" t="e">
        <f t="shared" si="10"/>
        <v>#DIV/0!</v>
      </c>
      <c r="AC36" s="33"/>
      <c r="AD36" s="45"/>
      <c r="AE36" s="41" t="e">
        <f t="shared" si="11"/>
        <v>#DIV/0!</v>
      </c>
      <c r="AF36" s="33"/>
      <c r="AG36" s="45"/>
      <c r="AH36" s="41" t="e">
        <f t="shared" si="12"/>
        <v>#DIV/0!</v>
      </c>
      <c r="AI36" s="33"/>
      <c r="AJ36" s="45"/>
      <c r="AK36" s="41"/>
      <c r="AL36" s="33"/>
      <c r="AM36" s="34">
        <f t="shared" si="1"/>
        <v>0</v>
      </c>
      <c r="AN36" s="34"/>
    </row>
    <row r="37" spans="1:40" hidden="1" x14ac:dyDescent="0.3">
      <c r="A37" s="39" t="s">
        <v>38</v>
      </c>
      <c r="B37" s="40"/>
      <c r="C37" s="45"/>
      <c r="D37" s="41">
        <f t="shared" si="2"/>
        <v>0</v>
      </c>
      <c r="E37" s="28"/>
      <c r="F37" s="45"/>
      <c r="G37" s="41">
        <f t="shared" si="3"/>
        <v>0</v>
      </c>
      <c r="H37" s="33"/>
      <c r="I37" s="45"/>
      <c r="J37" s="41">
        <f t="shared" si="4"/>
        <v>0</v>
      </c>
      <c r="K37" s="33"/>
      <c r="L37" s="45"/>
      <c r="M37" s="41">
        <f t="shared" si="5"/>
        <v>0</v>
      </c>
      <c r="N37" s="33"/>
      <c r="O37" s="45"/>
      <c r="P37" s="41" t="e">
        <f t="shared" si="6"/>
        <v>#DIV/0!</v>
      </c>
      <c r="Q37" s="33"/>
      <c r="R37" s="45"/>
      <c r="S37" s="41" t="e">
        <f t="shared" si="7"/>
        <v>#DIV/0!</v>
      </c>
      <c r="T37" s="33"/>
      <c r="U37" s="45"/>
      <c r="V37" s="41" t="e">
        <f t="shared" si="8"/>
        <v>#DIV/0!</v>
      </c>
      <c r="W37" s="33"/>
      <c r="X37" s="45"/>
      <c r="Y37" s="41" t="e">
        <f t="shared" si="9"/>
        <v>#DIV/0!</v>
      </c>
      <c r="Z37" s="33"/>
      <c r="AA37" s="45"/>
      <c r="AB37" s="41" t="e">
        <f t="shared" si="10"/>
        <v>#DIV/0!</v>
      </c>
      <c r="AC37" s="33"/>
      <c r="AD37" s="45"/>
      <c r="AE37" s="41" t="e">
        <f t="shared" si="11"/>
        <v>#DIV/0!</v>
      </c>
      <c r="AF37" s="33"/>
      <c r="AG37" s="45"/>
      <c r="AH37" s="41" t="e">
        <f t="shared" si="12"/>
        <v>#DIV/0!</v>
      </c>
      <c r="AI37" s="33"/>
      <c r="AJ37" s="45"/>
      <c r="AK37" s="41"/>
      <c r="AL37" s="33"/>
      <c r="AM37" s="34">
        <f t="shared" si="1"/>
        <v>0</v>
      </c>
      <c r="AN37" s="34"/>
    </row>
    <row r="38" spans="1:40" hidden="1" x14ac:dyDescent="0.3">
      <c r="A38" s="42" t="s">
        <v>39</v>
      </c>
      <c r="B38" s="43"/>
      <c r="C38" s="45"/>
      <c r="D38" s="41">
        <f t="shared" si="2"/>
        <v>0</v>
      </c>
      <c r="E38" s="28"/>
      <c r="F38" s="45"/>
      <c r="G38" s="41">
        <f t="shared" si="3"/>
        <v>0</v>
      </c>
      <c r="H38" s="33"/>
      <c r="I38" s="45"/>
      <c r="J38" s="41">
        <f t="shared" si="4"/>
        <v>0</v>
      </c>
      <c r="K38" s="33"/>
      <c r="L38" s="45"/>
      <c r="M38" s="41">
        <f t="shared" si="5"/>
        <v>0</v>
      </c>
      <c r="N38" s="33"/>
      <c r="O38" s="45"/>
      <c r="P38" s="41" t="e">
        <f t="shared" si="6"/>
        <v>#DIV/0!</v>
      </c>
      <c r="Q38" s="33"/>
      <c r="R38" s="45"/>
      <c r="S38" s="41" t="e">
        <f t="shared" si="7"/>
        <v>#DIV/0!</v>
      </c>
      <c r="T38" s="33"/>
      <c r="U38" s="45"/>
      <c r="V38" s="41" t="e">
        <f t="shared" si="8"/>
        <v>#DIV/0!</v>
      </c>
      <c r="W38" s="33"/>
      <c r="X38" s="45"/>
      <c r="Y38" s="41" t="e">
        <f t="shared" si="9"/>
        <v>#DIV/0!</v>
      </c>
      <c r="Z38" s="33"/>
      <c r="AA38" s="45"/>
      <c r="AB38" s="41" t="e">
        <f t="shared" si="10"/>
        <v>#DIV/0!</v>
      </c>
      <c r="AC38" s="33"/>
      <c r="AD38" s="45"/>
      <c r="AE38" s="41" t="e">
        <f t="shared" si="11"/>
        <v>#DIV/0!</v>
      </c>
      <c r="AF38" s="33"/>
      <c r="AG38" s="45"/>
      <c r="AH38" s="41" t="e">
        <f t="shared" si="12"/>
        <v>#DIV/0!</v>
      </c>
      <c r="AI38" s="33"/>
      <c r="AJ38" s="45"/>
      <c r="AK38" s="41"/>
      <c r="AL38" s="33"/>
      <c r="AM38" s="34">
        <f t="shared" si="1"/>
        <v>0</v>
      </c>
      <c r="AN38" s="34"/>
    </row>
    <row r="39" spans="1:40" hidden="1" x14ac:dyDescent="0.3">
      <c r="A39" s="39" t="s">
        <v>40</v>
      </c>
      <c r="B39" s="40"/>
      <c r="C39" s="45"/>
      <c r="D39" s="41">
        <f t="shared" si="2"/>
        <v>0</v>
      </c>
      <c r="E39" s="28"/>
      <c r="F39" s="45"/>
      <c r="G39" s="41">
        <f t="shared" si="3"/>
        <v>0</v>
      </c>
      <c r="H39" s="33"/>
      <c r="I39" s="45"/>
      <c r="J39" s="41">
        <f t="shared" si="4"/>
        <v>0</v>
      </c>
      <c r="K39" s="33"/>
      <c r="L39" s="45"/>
      <c r="M39" s="41">
        <f t="shared" si="5"/>
        <v>0</v>
      </c>
      <c r="N39" s="33"/>
      <c r="O39" s="45"/>
      <c r="P39" s="41" t="e">
        <f t="shared" si="6"/>
        <v>#DIV/0!</v>
      </c>
      <c r="Q39" s="33"/>
      <c r="R39" s="45"/>
      <c r="S39" s="41" t="e">
        <f t="shared" si="7"/>
        <v>#DIV/0!</v>
      </c>
      <c r="T39" s="33"/>
      <c r="U39" s="45"/>
      <c r="V39" s="41" t="e">
        <f t="shared" si="8"/>
        <v>#DIV/0!</v>
      </c>
      <c r="W39" s="33"/>
      <c r="X39" s="45"/>
      <c r="Y39" s="41" t="e">
        <f t="shared" si="9"/>
        <v>#DIV/0!</v>
      </c>
      <c r="Z39" s="33"/>
      <c r="AA39" s="45"/>
      <c r="AB39" s="41" t="e">
        <f t="shared" si="10"/>
        <v>#DIV/0!</v>
      </c>
      <c r="AC39" s="33"/>
      <c r="AD39" s="45"/>
      <c r="AE39" s="41" t="e">
        <f t="shared" si="11"/>
        <v>#DIV/0!</v>
      </c>
      <c r="AF39" s="33"/>
      <c r="AG39" s="45"/>
      <c r="AH39" s="41" t="e">
        <f t="shared" si="12"/>
        <v>#DIV/0!</v>
      </c>
      <c r="AI39" s="33"/>
      <c r="AJ39" s="45"/>
      <c r="AK39" s="41"/>
      <c r="AL39" s="33"/>
      <c r="AM39" s="34">
        <f t="shared" si="1"/>
        <v>0</v>
      </c>
      <c r="AN39" s="34"/>
    </row>
    <row r="40" spans="1:40" ht="14.4" thickBot="1" x14ac:dyDescent="0.35">
      <c r="A40" s="47" t="s">
        <v>41</v>
      </c>
      <c r="B40" s="48"/>
      <c r="C40" s="49">
        <v>5296</v>
      </c>
      <c r="D40" s="50">
        <f t="shared" si="2"/>
        <v>3.2260874491431314E-3</v>
      </c>
      <c r="E40" s="28"/>
      <c r="F40" s="49">
        <v>2832</v>
      </c>
      <c r="G40" s="50">
        <f t="shared" si="3"/>
        <v>1.6123871414402853E-3</v>
      </c>
      <c r="H40" s="33"/>
      <c r="I40" s="49">
        <v>4898</v>
      </c>
      <c r="J40" s="50">
        <f t="shared" si="4"/>
        <v>2.6411460136381922E-3</v>
      </c>
      <c r="K40" s="33"/>
      <c r="L40" s="49">
        <v>6935</v>
      </c>
      <c r="M40" s="50">
        <f t="shared" si="5"/>
        <v>3.7946251473939653E-3</v>
      </c>
      <c r="N40" s="33"/>
      <c r="O40" s="49">
        <v>0</v>
      </c>
      <c r="P40" s="50" t="e">
        <f t="shared" si="6"/>
        <v>#DIV/0!</v>
      </c>
      <c r="Q40" s="33"/>
      <c r="R40" s="49">
        <v>0</v>
      </c>
      <c r="S40" s="50" t="e">
        <f t="shared" si="7"/>
        <v>#DIV/0!</v>
      </c>
      <c r="T40" s="33"/>
      <c r="U40" s="49">
        <v>0</v>
      </c>
      <c r="V40" s="50" t="e">
        <f t="shared" si="8"/>
        <v>#DIV/0!</v>
      </c>
      <c r="W40" s="33"/>
      <c r="X40" s="49">
        <v>0</v>
      </c>
      <c r="Y40" s="50" t="e">
        <f t="shared" si="9"/>
        <v>#DIV/0!</v>
      </c>
      <c r="Z40" s="33"/>
      <c r="AA40" s="49">
        <v>0</v>
      </c>
      <c r="AB40" s="50" t="e">
        <f t="shared" si="10"/>
        <v>#DIV/0!</v>
      </c>
      <c r="AC40" s="33"/>
      <c r="AD40" s="49">
        <v>0</v>
      </c>
      <c r="AE40" s="50" t="e">
        <f t="shared" si="11"/>
        <v>#DIV/0!</v>
      </c>
      <c r="AF40" s="33"/>
      <c r="AG40" s="49">
        <v>0</v>
      </c>
      <c r="AH40" s="50" t="e">
        <f t="shared" si="12"/>
        <v>#DIV/0!</v>
      </c>
      <c r="AI40" s="33"/>
      <c r="AJ40" s="49">
        <v>0</v>
      </c>
      <c r="AK40" s="50" t="e">
        <f>AJ40/AJ15</f>
        <v>#DIV/0!</v>
      </c>
      <c r="AL40" s="33"/>
      <c r="AM40" s="34">
        <f>IF((I40+F40+I40+L40+O40+R40+U40+X40+AA40+AD40+AG40+AJ40+C40)=0,0,1)</f>
        <v>1</v>
      </c>
      <c r="AN40" s="34"/>
    </row>
    <row r="41" spans="1:40" x14ac:dyDescent="0.3">
      <c r="A41" s="51"/>
      <c r="B41" s="51"/>
      <c r="C41" s="52"/>
      <c r="D41" s="53"/>
      <c r="E41" s="54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x14ac:dyDescent="0.3">
      <c r="A42" s="51"/>
      <c r="B42" s="51"/>
      <c r="C42" s="55"/>
      <c r="D42" s="56"/>
      <c r="E42" s="5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4.4" thickBot="1" x14ac:dyDescent="0.35">
      <c r="A43" s="19" t="s">
        <v>42</v>
      </c>
      <c r="B43" s="19"/>
      <c r="C43" s="57" t="s">
        <v>43</v>
      </c>
      <c r="D43" s="58">
        <f>D13</f>
        <v>45322</v>
      </c>
      <c r="E43" s="6"/>
      <c r="F43" s="57" t="s">
        <v>43</v>
      </c>
      <c r="G43" s="58">
        <f>G13</f>
        <v>45351</v>
      </c>
      <c r="H43" s="1"/>
      <c r="I43" s="57" t="s">
        <v>43</v>
      </c>
      <c r="J43" s="58">
        <f>J13</f>
        <v>45382</v>
      </c>
      <c r="K43" s="1"/>
      <c r="L43" s="57" t="s">
        <v>43</v>
      </c>
      <c r="M43" s="58">
        <f>M13</f>
        <v>45412</v>
      </c>
      <c r="N43" s="1"/>
      <c r="O43" s="57" t="s">
        <v>43</v>
      </c>
      <c r="P43" s="58">
        <f>P13</f>
        <v>45443</v>
      </c>
      <c r="Q43" s="1"/>
      <c r="R43" s="57" t="s">
        <v>43</v>
      </c>
      <c r="S43" s="58">
        <f>S13</f>
        <v>45473</v>
      </c>
      <c r="T43" s="1"/>
      <c r="U43" s="57" t="s">
        <v>43</v>
      </c>
      <c r="V43" s="58">
        <f>V13</f>
        <v>45504</v>
      </c>
      <c r="W43" s="1"/>
      <c r="X43" s="57" t="s">
        <v>43</v>
      </c>
      <c r="Y43" s="58">
        <f>Y13</f>
        <v>45535</v>
      </c>
      <c r="Z43" s="1"/>
      <c r="AA43" s="57" t="s">
        <v>43</v>
      </c>
      <c r="AB43" s="58">
        <f>AB13</f>
        <v>45565</v>
      </c>
      <c r="AC43" s="1"/>
      <c r="AD43" s="57" t="s">
        <v>43</v>
      </c>
      <c r="AE43" s="58">
        <f>AE13</f>
        <v>45596</v>
      </c>
      <c r="AF43" s="1"/>
      <c r="AG43" s="57" t="s">
        <v>43</v>
      </c>
      <c r="AH43" s="58">
        <f>AH13</f>
        <v>45626</v>
      </c>
      <c r="AI43" s="1"/>
      <c r="AJ43" s="57" t="s">
        <v>43</v>
      </c>
      <c r="AK43" s="58">
        <f>AK13</f>
        <v>45657</v>
      </c>
      <c r="AL43" s="1"/>
      <c r="AM43" s="1"/>
      <c r="AN43" s="1"/>
    </row>
    <row r="44" spans="1:40" ht="14.4" thickBot="1" x14ac:dyDescent="0.35">
      <c r="A44" s="59"/>
      <c r="B44" s="59"/>
      <c r="C44" s="60" t="s">
        <v>44</v>
      </c>
      <c r="D44" s="61" t="s">
        <v>45</v>
      </c>
      <c r="E44" s="27"/>
      <c r="F44" s="60" t="s">
        <v>44</v>
      </c>
      <c r="G44" s="61" t="s">
        <v>45</v>
      </c>
      <c r="H44" s="62"/>
      <c r="I44" s="60" t="s">
        <v>44</v>
      </c>
      <c r="J44" s="61" t="s">
        <v>45</v>
      </c>
      <c r="K44" s="27"/>
      <c r="L44" s="60" t="s">
        <v>44</v>
      </c>
      <c r="M44" s="61" t="s">
        <v>45</v>
      </c>
      <c r="N44" s="1"/>
      <c r="O44" s="60" t="s">
        <v>44</v>
      </c>
      <c r="P44" s="61" t="s">
        <v>45</v>
      </c>
      <c r="Q44" s="27"/>
      <c r="R44" s="60" t="s">
        <v>44</v>
      </c>
      <c r="S44" s="61" t="s">
        <v>45</v>
      </c>
      <c r="T44" s="1"/>
      <c r="U44" s="60" t="s">
        <v>44</v>
      </c>
      <c r="V44" s="61" t="s">
        <v>45</v>
      </c>
      <c r="W44" s="62"/>
      <c r="X44" s="60" t="s">
        <v>44</v>
      </c>
      <c r="Y44" s="61" t="s">
        <v>45</v>
      </c>
      <c r="Z44" s="27"/>
      <c r="AA44" s="60" t="s">
        <v>44</v>
      </c>
      <c r="AB44" s="61" t="s">
        <v>45</v>
      </c>
      <c r="AC44" s="1"/>
      <c r="AD44" s="60" t="s">
        <v>44</v>
      </c>
      <c r="AE44" s="61" t="s">
        <v>45</v>
      </c>
      <c r="AF44" s="27"/>
      <c r="AG44" s="60" t="s">
        <v>44</v>
      </c>
      <c r="AH44" s="61" t="s">
        <v>45</v>
      </c>
      <c r="AI44" s="1"/>
      <c r="AJ44" s="60" t="s">
        <v>44</v>
      </c>
      <c r="AK44" s="61" t="s">
        <v>45</v>
      </c>
      <c r="AL44" s="1"/>
      <c r="AM44" s="1"/>
      <c r="AN44" s="1"/>
    </row>
    <row r="45" spans="1:40" x14ac:dyDescent="0.3">
      <c r="A45" s="59"/>
      <c r="B45" s="63" t="s">
        <v>46</v>
      </c>
      <c r="C45" s="64">
        <v>28503353</v>
      </c>
      <c r="D45" s="65">
        <v>51029872</v>
      </c>
      <c r="E45" s="66"/>
      <c r="F45" s="67">
        <v>52291761</v>
      </c>
      <c r="G45" s="65">
        <v>97881656</v>
      </c>
      <c r="H45" s="66"/>
      <c r="I45" s="67">
        <v>33177770</v>
      </c>
      <c r="J45" s="65">
        <v>63481744</v>
      </c>
      <c r="K45" s="68"/>
      <c r="L45" s="67">
        <v>30537715</v>
      </c>
      <c r="M45" s="65">
        <v>58569612</v>
      </c>
      <c r="N45" s="68"/>
      <c r="O45" s="67"/>
      <c r="P45" s="65"/>
      <c r="Q45" s="68"/>
      <c r="R45" s="67"/>
      <c r="S45" s="65"/>
      <c r="T45" s="68"/>
      <c r="U45" s="67"/>
      <c r="V45" s="65"/>
      <c r="W45" s="66"/>
      <c r="X45" s="67"/>
      <c r="Y45" s="65"/>
      <c r="Z45" s="68"/>
      <c r="AA45" s="67"/>
      <c r="AB45" s="65"/>
      <c r="AC45" s="68"/>
      <c r="AD45" s="67"/>
      <c r="AE45" s="65"/>
      <c r="AF45" s="68"/>
      <c r="AG45" s="67"/>
      <c r="AH45" s="65"/>
      <c r="AI45" s="68"/>
      <c r="AJ45" s="67"/>
      <c r="AK45" s="65"/>
      <c r="AL45" s="68"/>
      <c r="AM45" s="69"/>
      <c r="AN45" s="69"/>
    </row>
    <row r="46" spans="1:40" ht="14.4" thickBot="1" x14ac:dyDescent="0.35">
      <c r="A46" s="70"/>
      <c r="B46" s="71" t="s">
        <v>47</v>
      </c>
      <c r="C46" s="72">
        <v>14248129</v>
      </c>
      <c r="D46" s="73">
        <v>25386400</v>
      </c>
      <c r="E46" s="68"/>
      <c r="F46" s="74">
        <v>8786002</v>
      </c>
      <c r="G46" s="73">
        <v>16473371</v>
      </c>
      <c r="H46" s="75"/>
      <c r="I46" s="74">
        <v>12964166</v>
      </c>
      <c r="J46" s="73">
        <v>24785036</v>
      </c>
      <c r="K46" s="68"/>
      <c r="L46" s="74">
        <v>11090325</v>
      </c>
      <c r="M46" s="73">
        <v>21246014</v>
      </c>
      <c r="N46" s="68"/>
      <c r="O46" s="74"/>
      <c r="P46" s="73"/>
      <c r="Q46" s="68"/>
      <c r="R46" s="74"/>
      <c r="S46" s="73"/>
      <c r="T46" s="68"/>
      <c r="U46" s="74"/>
      <c r="V46" s="73"/>
      <c r="W46" s="75"/>
      <c r="X46" s="74"/>
      <c r="Y46" s="73"/>
      <c r="Z46" s="68"/>
      <c r="AA46" s="74"/>
      <c r="AB46" s="73"/>
      <c r="AC46" s="68"/>
      <c r="AD46" s="74"/>
      <c r="AE46" s="73"/>
      <c r="AF46" s="68"/>
      <c r="AG46" s="74"/>
      <c r="AH46" s="73"/>
      <c r="AI46" s="68"/>
      <c r="AJ46" s="74"/>
      <c r="AK46" s="73"/>
      <c r="AL46" s="68"/>
      <c r="AM46" s="69"/>
      <c r="AN46" s="69"/>
    </row>
    <row r="47" spans="1:40" x14ac:dyDescent="0.3">
      <c r="A47" s="70"/>
      <c r="B47" s="76"/>
      <c r="C47" s="70"/>
      <c r="D47" s="70"/>
      <c r="E47" s="77"/>
      <c r="F47" s="78"/>
      <c r="G47" s="79"/>
      <c r="H47" s="78"/>
      <c r="I47" s="79"/>
      <c r="J47" s="80"/>
      <c r="K47" s="80"/>
      <c r="L47" s="79"/>
      <c r="M47" s="80"/>
      <c r="N47" s="80"/>
      <c r="O47" s="79"/>
      <c r="P47" s="80"/>
      <c r="Q47" s="80"/>
      <c r="R47" s="79"/>
      <c r="S47" s="80"/>
      <c r="T47" s="80"/>
      <c r="U47" s="79"/>
      <c r="V47" s="80"/>
      <c r="W47" s="78"/>
      <c r="X47" s="79"/>
      <c r="Y47" s="80"/>
      <c r="Z47" s="80"/>
      <c r="AA47" s="79"/>
      <c r="AB47" s="80"/>
      <c r="AC47" s="80"/>
      <c r="AD47" s="79"/>
      <c r="AE47" s="80"/>
      <c r="AF47" s="80"/>
      <c r="AG47" s="79"/>
      <c r="AH47" s="80"/>
      <c r="AI47" s="80"/>
      <c r="AJ47" s="79"/>
      <c r="AK47" s="80"/>
      <c r="AL47" s="80"/>
      <c r="AM47" s="80"/>
      <c r="AN47" s="80"/>
    </row>
    <row r="48" spans="1:40" x14ac:dyDescent="0.3">
      <c r="A48" s="51"/>
      <c r="B48" s="51"/>
      <c r="C48" s="55"/>
      <c r="D48" s="52"/>
      <c r="E48" s="81"/>
      <c r="F48" s="22"/>
      <c r="G48" s="22"/>
      <c r="H48" s="22"/>
      <c r="I48" s="22"/>
      <c r="J48" s="1"/>
      <c r="K48" s="1"/>
      <c r="L48" s="22"/>
      <c r="M48" s="1"/>
      <c r="N48" s="1"/>
      <c r="O48" s="22"/>
      <c r="P48" s="1"/>
      <c r="Q48" s="1"/>
      <c r="R48" s="22"/>
      <c r="S48" s="1"/>
      <c r="T48" s="1"/>
      <c r="U48" s="22"/>
      <c r="V48" s="1"/>
      <c r="W48" s="22"/>
      <c r="X48" s="22"/>
      <c r="Y48" s="1"/>
      <c r="Z48" s="1"/>
      <c r="AA48" s="22"/>
      <c r="AB48" s="1"/>
      <c r="AC48" s="1"/>
      <c r="AD48" s="22"/>
      <c r="AE48" s="1"/>
      <c r="AF48" s="1"/>
      <c r="AG48" s="22"/>
      <c r="AH48" s="1"/>
      <c r="AI48" s="1"/>
      <c r="AJ48" s="22"/>
      <c r="AK48" s="1"/>
      <c r="AL48" s="1"/>
      <c r="AM48" s="1"/>
      <c r="AN48" s="1"/>
    </row>
    <row r="49" spans="1:40" ht="30" customHeight="1" x14ac:dyDescent="0.3">
      <c r="A49" s="91" t="s">
        <v>48</v>
      </c>
      <c r="B49" s="91"/>
      <c r="C49" s="82"/>
      <c r="D49" s="82"/>
      <c r="E49" s="8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</sheetData>
  <autoFilter ref="A12:AM40" xr:uid="{04FA2DFE-D1B0-4A6E-A515-758A8F31916E}">
    <filterColumn colId="38">
      <filters blank="1">
        <filter val="1"/>
      </filters>
    </filterColumn>
  </autoFilter>
  <mergeCells count="1">
    <mergeCell ref="A49:B4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FB19A-434B-4680-8B71-C1965E6700C9}">
  <sheetPr filterMode="1">
    <tabColor theme="0" tint="-0.14999847407452621"/>
  </sheetPr>
  <dimension ref="A1:AN49"/>
  <sheetViews>
    <sheetView zoomScale="90" zoomScaleNormal="90" workbookViewId="0">
      <pane xSplit="2" ySplit="11" topLeftCell="K12" activePane="bottomRight" state="frozen"/>
      <selection activeCell="A27" sqref="A27"/>
      <selection pane="topRight" activeCell="A27" sqref="A27"/>
      <selection pane="bottomLeft" activeCell="A27" sqref="A27"/>
      <selection pane="bottomRight" activeCell="A27" sqref="A27"/>
    </sheetView>
  </sheetViews>
  <sheetFormatPr defaultColWidth="9.109375" defaultRowHeight="13.8" x14ac:dyDescent="0.3"/>
  <cols>
    <col min="1" max="1" width="36.6640625" style="83" customWidth="1"/>
    <col min="2" max="2" width="47.6640625" style="83" customWidth="1"/>
    <col min="3" max="4" width="13.6640625" style="83" customWidth="1"/>
    <col min="5" max="5" width="1.6640625" style="83" customWidth="1"/>
    <col min="6" max="7" width="13.6640625" style="83" customWidth="1"/>
    <col min="8" max="8" width="1.6640625" style="83" customWidth="1"/>
    <col min="9" max="10" width="13.6640625" style="83" customWidth="1"/>
    <col min="11" max="11" width="1.6640625" style="83" customWidth="1"/>
    <col min="12" max="13" width="13.6640625" style="83" customWidth="1"/>
    <col min="14" max="14" width="1.6640625" style="83" customWidth="1"/>
    <col min="15" max="16" width="13.6640625" style="83" customWidth="1"/>
    <col min="17" max="17" width="1.6640625" style="83" customWidth="1"/>
    <col min="18" max="19" width="13.6640625" style="83" customWidth="1"/>
    <col min="20" max="20" width="1.6640625" style="83" customWidth="1"/>
    <col min="21" max="22" width="13.6640625" style="83" customWidth="1"/>
    <col min="23" max="23" width="1.6640625" style="83" customWidth="1"/>
    <col min="24" max="25" width="13.6640625" style="83" customWidth="1"/>
    <col min="26" max="26" width="1.6640625" style="83" customWidth="1"/>
    <col min="27" max="28" width="13.6640625" style="83" customWidth="1"/>
    <col min="29" max="29" width="1.6640625" style="83" customWidth="1"/>
    <col min="30" max="31" width="13.6640625" style="83" customWidth="1"/>
    <col min="32" max="32" width="1.6640625" style="83" customWidth="1"/>
    <col min="33" max="34" width="13.6640625" style="83" customWidth="1"/>
    <col min="35" max="35" width="1.6640625" style="83" customWidth="1"/>
    <col min="36" max="37" width="13.6640625" style="83" customWidth="1"/>
    <col min="38" max="39" width="1.6640625" style="83" customWidth="1"/>
    <col min="40" max="16384" width="9.109375" style="83"/>
  </cols>
  <sheetData>
    <row r="1" spans="1:40" ht="40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x14ac:dyDescent="0.3">
      <c r="A2" s="84"/>
      <c r="B2" s="84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.6" x14ac:dyDescent="0.3">
      <c r="A3" s="3" t="s">
        <v>0</v>
      </c>
      <c r="B3" s="5"/>
      <c r="C3" s="4"/>
      <c r="D3" s="4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x14ac:dyDescent="0.3">
      <c r="A4" s="4" t="s">
        <v>1</v>
      </c>
      <c r="B4" s="5"/>
      <c r="C4" s="4"/>
      <c r="D4" s="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40" x14ac:dyDescent="0.3">
      <c r="A5" s="5"/>
      <c r="B5" s="5"/>
      <c r="C5" s="6"/>
      <c r="D5" s="4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40" ht="15.6" x14ac:dyDescent="0.3">
      <c r="A6" s="7" t="s">
        <v>2</v>
      </c>
      <c r="B6" s="8" t="s">
        <v>70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x14ac:dyDescent="0.3">
      <c r="A7" s="9" t="s">
        <v>4</v>
      </c>
      <c r="B7" s="10" t="s">
        <v>71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x14ac:dyDescent="0.3">
      <c r="A8" s="7" t="s">
        <v>6</v>
      </c>
      <c r="B8" s="11" t="s">
        <v>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0" x14ac:dyDescent="0.3">
      <c r="A9" s="7" t="s">
        <v>8</v>
      </c>
      <c r="B9" s="12" t="s">
        <v>9</v>
      </c>
      <c r="C9" s="6"/>
      <c r="D9" s="6"/>
      <c r="E9" s="6"/>
      <c r="F9" s="6"/>
      <c r="G9" s="6"/>
      <c r="H9" s="13"/>
      <c r="I9" s="7"/>
      <c r="J9" s="14"/>
      <c r="K9" s="6"/>
      <c r="L9" s="7"/>
      <c r="M9" s="14"/>
      <c r="N9" s="6"/>
      <c r="O9" s="7"/>
      <c r="P9" s="14"/>
      <c r="Q9" s="6"/>
      <c r="R9" s="7"/>
      <c r="S9" s="14"/>
      <c r="T9" s="6"/>
      <c r="U9" s="7"/>
      <c r="V9" s="14"/>
      <c r="W9" s="13"/>
      <c r="X9" s="7"/>
      <c r="Y9" s="14"/>
      <c r="Z9" s="6"/>
      <c r="AA9" s="7"/>
      <c r="AB9" s="14"/>
      <c r="AC9" s="6"/>
      <c r="AD9" s="7"/>
      <c r="AE9" s="14"/>
      <c r="AF9" s="6"/>
      <c r="AG9" s="7"/>
      <c r="AH9" s="14"/>
      <c r="AI9" s="6"/>
      <c r="AJ9" s="7"/>
      <c r="AK9" s="14"/>
      <c r="AL9" s="6"/>
      <c r="AM9" s="6"/>
      <c r="AN9" s="6"/>
    </row>
    <row r="10" spans="1:40" x14ac:dyDescent="0.3">
      <c r="A10" s="7" t="s">
        <v>10</v>
      </c>
      <c r="B10" s="15" t="s">
        <v>11</v>
      </c>
      <c r="C10" s="6"/>
      <c r="D10" s="6"/>
      <c r="E10" s="6"/>
      <c r="F10" s="6"/>
      <c r="G10" s="6"/>
      <c r="H10" s="13"/>
      <c r="I10" s="7"/>
      <c r="J10" s="14"/>
      <c r="K10" s="6"/>
      <c r="L10" s="7"/>
      <c r="M10" s="14"/>
      <c r="N10" s="6"/>
      <c r="O10" s="7"/>
      <c r="P10" s="14"/>
      <c r="Q10" s="6"/>
      <c r="R10" s="7"/>
      <c r="S10" s="14"/>
      <c r="T10" s="6"/>
      <c r="U10" s="7"/>
      <c r="V10" s="14"/>
      <c r="W10" s="13"/>
      <c r="X10" s="7"/>
      <c r="Y10" s="14"/>
      <c r="Z10" s="6"/>
      <c r="AA10" s="7"/>
      <c r="AB10" s="14"/>
      <c r="AC10" s="6"/>
      <c r="AD10" s="7"/>
      <c r="AE10" s="14"/>
      <c r="AF10" s="6"/>
      <c r="AG10" s="7"/>
      <c r="AH10" s="14"/>
      <c r="AI10" s="6"/>
      <c r="AJ10" s="7"/>
      <c r="AK10" s="14"/>
      <c r="AL10" s="6"/>
      <c r="AM10" s="6"/>
      <c r="AN10" s="6"/>
    </row>
    <row r="11" spans="1:40" x14ac:dyDescent="0.3">
      <c r="A11" s="16"/>
      <c r="B11" s="1"/>
      <c r="C11" s="17"/>
      <c r="D11" s="1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4.5" customHeight="1" x14ac:dyDescent="0.3">
      <c r="A12" s="16"/>
      <c r="B12" s="16"/>
      <c r="C12" s="17"/>
      <c r="D12" s="1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4.4" thickBot="1" x14ac:dyDescent="0.35">
      <c r="A13" s="19" t="s">
        <v>12</v>
      </c>
      <c r="B13" s="19"/>
      <c r="C13" s="20" t="s">
        <v>13</v>
      </c>
      <c r="D13" s="21">
        <v>45322</v>
      </c>
      <c r="E13" s="22"/>
      <c r="F13" s="20" t="s">
        <v>13</v>
      </c>
      <c r="G13" s="21">
        <v>45351</v>
      </c>
      <c r="H13" s="22"/>
      <c r="I13" s="20" t="s">
        <v>13</v>
      </c>
      <c r="J13" s="21">
        <v>45382</v>
      </c>
      <c r="K13" s="1"/>
      <c r="L13" s="20" t="s">
        <v>13</v>
      </c>
      <c r="M13" s="21">
        <v>45412</v>
      </c>
      <c r="N13" s="1"/>
      <c r="O13" s="20" t="s">
        <v>13</v>
      </c>
      <c r="P13" s="21">
        <v>45443</v>
      </c>
      <c r="Q13" s="1"/>
      <c r="R13" s="20" t="s">
        <v>13</v>
      </c>
      <c r="S13" s="21">
        <v>45473</v>
      </c>
      <c r="T13" s="1"/>
      <c r="U13" s="20" t="s">
        <v>13</v>
      </c>
      <c r="V13" s="21">
        <v>45504</v>
      </c>
      <c r="W13" s="22"/>
      <c r="X13" s="20" t="s">
        <v>13</v>
      </c>
      <c r="Y13" s="21">
        <v>45535</v>
      </c>
      <c r="Z13" s="1"/>
      <c r="AA13" s="20" t="s">
        <v>13</v>
      </c>
      <c r="AB13" s="21">
        <v>45565</v>
      </c>
      <c r="AC13" s="1"/>
      <c r="AD13" s="20" t="s">
        <v>13</v>
      </c>
      <c r="AE13" s="21">
        <v>45596</v>
      </c>
      <c r="AF13" s="1"/>
      <c r="AG13" s="20" t="s">
        <v>13</v>
      </c>
      <c r="AH13" s="21">
        <v>45626</v>
      </c>
      <c r="AI13" s="1"/>
      <c r="AJ13" s="20" t="s">
        <v>13</v>
      </c>
      <c r="AK13" s="21">
        <v>45657</v>
      </c>
      <c r="AL13" s="1"/>
      <c r="AM13" s="1"/>
      <c r="AN13" s="1"/>
    </row>
    <row r="14" spans="1:40" ht="40.200000000000003" thickBot="1" x14ac:dyDescent="0.35">
      <c r="A14" s="23"/>
      <c r="B14" s="24"/>
      <c r="C14" s="25" t="s">
        <v>14</v>
      </c>
      <c r="D14" s="26" t="s">
        <v>15</v>
      </c>
      <c r="E14" s="27"/>
      <c r="F14" s="25" t="s">
        <v>14</v>
      </c>
      <c r="G14" s="26" t="s">
        <v>15</v>
      </c>
      <c r="H14" s="27"/>
      <c r="I14" s="25" t="s">
        <v>14</v>
      </c>
      <c r="J14" s="26" t="s">
        <v>15</v>
      </c>
      <c r="K14" s="27"/>
      <c r="L14" s="25" t="s">
        <v>14</v>
      </c>
      <c r="M14" s="26" t="s">
        <v>15</v>
      </c>
      <c r="N14" s="27"/>
      <c r="O14" s="25" t="s">
        <v>14</v>
      </c>
      <c r="P14" s="26" t="s">
        <v>15</v>
      </c>
      <c r="Q14" s="27"/>
      <c r="R14" s="25" t="s">
        <v>14</v>
      </c>
      <c r="S14" s="26" t="s">
        <v>15</v>
      </c>
      <c r="T14" s="27"/>
      <c r="U14" s="25" t="s">
        <v>14</v>
      </c>
      <c r="V14" s="26" t="s">
        <v>15</v>
      </c>
      <c r="W14" s="27"/>
      <c r="X14" s="25" t="s">
        <v>14</v>
      </c>
      <c r="Y14" s="26" t="s">
        <v>15</v>
      </c>
      <c r="Z14" s="27"/>
      <c r="AA14" s="25" t="s">
        <v>14</v>
      </c>
      <c r="AB14" s="26" t="s">
        <v>15</v>
      </c>
      <c r="AC14" s="27"/>
      <c r="AD14" s="25" t="s">
        <v>14</v>
      </c>
      <c r="AE14" s="26" t="s">
        <v>15</v>
      </c>
      <c r="AF14" s="27"/>
      <c r="AG14" s="25" t="s">
        <v>14</v>
      </c>
      <c r="AH14" s="26" t="s">
        <v>15</v>
      </c>
      <c r="AI14" s="27"/>
      <c r="AJ14" s="25" t="s">
        <v>14</v>
      </c>
      <c r="AK14" s="26" t="s">
        <v>15</v>
      </c>
      <c r="AL14" s="27"/>
      <c r="AM14" s="28"/>
      <c r="AN14" s="27"/>
    </row>
    <row r="15" spans="1:40" x14ac:dyDescent="0.3">
      <c r="A15" s="29" t="s">
        <v>16</v>
      </c>
      <c r="B15" s="30"/>
      <c r="C15" s="31">
        <f>C16+C18+C24+C27+C40</f>
        <v>265158</v>
      </c>
      <c r="D15" s="32">
        <f>+D18+D24+D27+D40+D21+D33+D31+D35+D38+D16</f>
        <v>1</v>
      </c>
      <c r="E15" s="28"/>
      <c r="F15" s="31">
        <f>F16+F18+F24+F27+F40</f>
        <v>276011</v>
      </c>
      <c r="G15" s="32">
        <f>+G18+G24+G27+G40+G21+G33+G31+G35+G38+G16</f>
        <v>1</v>
      </c>
      <c r="H15" s="33"/>
      <c r="I15" s="31">
        <f>I16+I18+I24+I27+I40</f>
        <v>281485</v>
      </c>
      <c r="J15" s="32">
        <f>+J18+J24+J27+J40+J21+J33+J31+J35+J38+J16</f>
        <v>1</v>
      </c>
      <c r="K15" s="33"/>
      <c r="L15" s="31">
        <f>L18+L24+L27+L40</f>
        <v>278595</v>
      </c>
      <c r="M15" s="32">
        <f>+M18+M24+M27+M40+M21+M33+M31+M35+M38+M16</f>
        <v>1</v>
      </c>
      <c r="N15" s="33"/>
      <c r="O15" s="31">
        <f>O18+O16+O24+O27+O40</f>
        <v>0</v>
      </c>
      <c r="P15" s="32" t="e">
        <f>+P18+P24+P27+P40+P21+P33+P31+P35+P38+P16</f>
        <v>#DIV/0!</v>
      </c>
      <c r="Q15" s="33"/>
      <c r="R15" s="31">
        <f>R18+R24+R27+R16+R40</f>
        <v>0</v>
      </c>
      <c r="S15" s="32" t="e">
        <f>+S18+S24+S27+S40+S21+S33+S31+S35+S38+S16</f>
        <v>#DIV/0!</v>
      </c>
      <c r="T15" s="33"/>
      <c r="U15" s="31">
        <f>U18+U24+U27+U40</f>
        <v>0</v>
      </c>
      <c r="V15" s="32" t="e">
        <f>+V18+V24+V27+V40+V21+V33+V31+V35+V38+V16</f>
        <v>#DIV/0!</v>
      </c>
      <c r="W15" s="33"/>
      <c r="X15" s="31">
        <f>X16+X18+X24+X27+X40</f>
        <v>0</v>
      </c>
      <c r="Y15" s="32" t="e">
        <f>+Y18+Y24+Y27+Y40+Y21+Y33+Y31+Y35+Y38+Y16</f>
        <v>#DIV/0!</v>
      </c>
      <c r="Z15" s="33"/>
      <c r="AA15" s="31">
        <f>AA18+AA24+AA27+AA40</f>
        <v>0</v>
      </c>
      <c r="AB15" s="32" t="e">
        <f>+AB18+AB24+AB27+AB40+AB21+AB33+AB31+AB35+AB38+AB16</f>
        <v>#DIV/0!</v>
      </c>
      <c r="AC15" s="33"/>
      <c r="AD15" s="31">
        <f>AD18+AD24+AD27+AD40</f>
        <v>0</v>
      </c>
      <c r="AE15" s="32" t="e">
        <f>+AE18+AE24+AE27+AE40+AE21+AE33+AE31+AE35+AE38+AE16</f>
        <v>#DIV/0!</v>
      </c>
      <c r="AF15" s="33"/>
      <c r="AG15" s="31">
        <f>AG18+AG24+AG27+AG40</f>
        <v>0</v>
      </c>
      <c r="AH15" s="32" t="e">
        <f>+AH18+AH24+AH27+AH40+AH21+AH33+AH31+AH35+AH38+AH16</f>
        <v>#DIV/0!</v>
      </c>
      <c r="AI15" s="33"/>
      <c r="AJ15" s="31">
        <f>AJ16+AJ18+AJ24+AJ27+AJ40</f>
        <v>0</v>
      </c>
      <c r="AK15" s="32" t="e">
        <f>AK16+AK18+AK24+AK27+AK40</f>
        <v>#DIV/0!</v>
      </c>
      <c r="AL15" s="33"/>
      <c r="AM15" s="34">
        <f t="shared" ref="AM15:AM20" si="0">IF((I15+F15+I15+L15+O15+R15+U15+X15+AA15+AD15+AG15+AJ15+C15)=0,0,1)</f>
        <v>1</v>
      </c>
      <c r="AN15" s="34"/>
    </row>
    <row r="16" spans="1:40" hidden="1" x14ac:dyDescent="0.3">
      <c r="A16" s="35" t="s">
        <v>17</v>
      </c>
      <c r="B16" s="36"/>
      <c r="C16" s="37">
        <f>C17</f>
        <v>0</v>
      </c>
      <c r="D16" s="38">
        <f>+D17</f>
        <v>0</v>
      </c>
      <c r="E16" s="28"/>
      <c r="F16" s="37">
        <f>F17</f>
        <v>0</v>
      </c>
      <c r="G16" s="38">
        <f>+G17</f>
        <v>0</v>
      </c>
      <c r="H16" s="33"/>
      <c r="I16" s="37">
        <f>I17</f>
        <v>0</v>
      </c>
      <c r="J16" s="38">
        <f>+J17</f>
        <v>0</v>
      </c>
      <c r="K16" s="33"/>
      <c r="L16" s="37">
        <f>L17</f>
        <v>0</v>
      </c>
      <c r="M16" s="38">
        <f>+M17</f>
        <v>0</v>
      </c>
      <c r="N16" s="33"/>
      <c r="O16" s="37">
        <f>O17</f>
        <v>0</v>
      </c>
      <c r="P16" s="38" t="e">
        <f>+P17</f>
        <v>#DIV/0!</v>
      </c>
      <c r="Q16" s="33"/>
      <c r="R16" s="37"/>
      <c r="S16" s="38" t="e">
        <f>+S17</f>
        <v>#DIV/0!</v>
      </c>
      <c r="T16" s="33"/>
      <c r="U16" s="37">
        <f>U17</f>
        <v>0</v>
      </c>
      <c r="V16" s="38" t="e">
        <f>+V17</f>
        <v>#DIV/0!</v>
      </c>
      <c r="W16" s="33"/>
      <c r="X16" s="37">
        <f>X17</f>
        <v>0</v>
      </c>
      <c r="Y16" s="38" t="e">
        <f>+Y17</f>
        <v>#DIV/0!</v>
      </c>
      <c r="Z16" s="33"/>
      <c r="AA16" s="37">
        <f>AA17</f>
        <v>0</v>
      </c>
      <c r="AB16" s="38" t="e">
        <f>+AB17</f>
        <v>#DIV/0!</v>
      </c>
      <c r="AC16" s="33"/>
      <c r="AD16" s="37">
        <f>AD17</f>
        <v>0</v>
      </c>
      <c r="AE16" s="38" t="e">
        <f>+AE17</f>
        <v>#DIV/0!</v>
      </c>
      <c r="AF16" s="33"/>
      <c r="AG16" s="37"/>
      <c r="AH16" s="38" t="e">
        <f>+AH17</f>
        <v>#DIV/0!</v>
      </c>
      <c r="AI16" s="33"/>
      <c r="AJ16" s="37">
        <f>AJ17</f>
        <v>0</v>
      </c>
      <c r="AK16" s="38" t="e">
        <f>AK17</f>
        <v>#DIV/0!</v>
      </c>
      <c r="AL16" s="33"/>
      <c r="AM16" s="34">
        <f t="shared" si="0"/>
        <v>0</v>
      </c>
      <c r="AN16" s="34"/>
    </row>
    <row r="17" spans="1:40" hidden="1" x14ac:dyDescent="0.3">
      <c r="A17" s="39" t="s">
        <v>18</v>
      </c>
      <c r="B17" s="40"/>
      <c r="C17" s="37">
        <v>0</v>
      </c>
      <c r="D17" s="41">
        <f>C17/C$15</f>
        <v>0</v>
      </c>
      <c r="E17" s="28"/>
      <c r="F17" s="37">
        <v>0</v>
      </c>
      <c r="G17" s="41">
        <f>F17/F$15</f>
        <v>0</v>
      </c>
      <c r="H17" s="33"/>
      <c r="I17" s="37">
        <v>0</v>
      </c>
      <c r="J17" s="41">
        <f>I17/I$15</f>
        <v>0</v>
      </c>
      <c r="K17" s="33"/>
      <c r="L17" s="37">
        <v>0</v>
      </c>
      <c r="M17" s="41">
        <f>L17/L$15</f>
        <v>0</v>
      </c>
      <c r="N17" s="33"/>
      <c r="O17" s="37">
        <v>0</v>
      </c>
      <c r="P17" s="41" t="e">
        <f>O17/O$15</f>
        <v>#DIV/0!</v>
      </c>
      <c r="Q17" s="33"/>
      <c r="R17" s="37">
        <v>0</v>
      </c>
      <c r="S17" s="41" t="e">
        <f>R17/R$15</f>
        <v>#DIV/0!</v>
      </c>
      <c r="T17" s="33"/>
      <c r="U17" s="37">
        <v>0</v>
      </c>
      <c r="V17" s="41" t="e">
        <f>U17/U$15</f>
        <v>#DIV/0!</v>
      </c>
      <c r="W17" s="33"/>
      <c r="X17" s="37">
        <v>0</v>
      </c>
      <c r="Y17" s="41" t="e">
        <f>X17/X$15</f>
        <v>#DIV/0!</v>
      </c>
      <c r="Z17" s="33"/>
      <c r="AA17" s="37">
        <v>0</v>
      </c>
      <c r="AB17" s="41" t="e">
        <f>AA17/AA$15</f>
        <v>#DIV/0!</v>
      </c>
      <c r="AC17" s="33"/>
      <c r="AD17" s="37">
        <v>0</v>
      </c>
      <c r="AE17" s="41" t="e">
        <f>AD17/AD$15</f>
        <v>#DIV/0!</v>
      </c>
      <c r="AF17" s="33"/>
      <c r="AG17" s="37"/>
      <c r="AH17" s="41" t="e">
        <f>AG17/AG$15</f>
        <v>#DIV/0!</v>
      </c>
      <c r="AI17" s="33"/>
      <c r="AJ17" s="37">
        <v>0</v>
      </c>
      <c r="AK17" s="41" t="e">
        <f>AJ17/AJ15</f>
        <v>#DIV/0!</v>
      </c>
      <c r="AL17" s="33"/>
      <c r="AM17" s="34">
        <f t="shared" si="0"/>
        <v>0</v>
      </c>
      <c r="AN17" s="34"/>
    </row>
    <row r="18" spans="1:40" x14ac:dyDescent="0.3">
      <c r="A18" s="42" t="s">
        <v>19</v>
      </c>
      <c r="B18" s="43"/>
      <c r="C18" s="44">
        <f>C19+C20</f>
        <v>8422</v>
      </c>
      <c r="D18" s="38">
        <f>+D19+D20</f>
        <v>3.1762194616040247E-2</v>
      </c>
      <c r="E18" s="28"/>
      <c r="F18" s="44">
        <f>F19+F20</f>
        <v>14026</v>
      </c>
      <c r="G18" s="38">
        <f>+G19+G20</f>
        <v>5.0816815271855109E-2</v>
      </c>
      <c r="H18" s="33"/>
      <c r="I18" s="44">
        <f>I19+I20</f>
        <v>13560</v>
      </c>
      <c r="J18" s="38">
        <f>+J19+J20</f>
        <v>4.8173082047000729E-2</v>
      </c>
      <c r="K18" s="33"/>
      <c r="L18" s="44">
        <f>L19+L20</f>
        <v>15613</v>
      </c>
      <c r="M18" s="38">
        <f>+M19+M20</f>
        <v>5.6041924657657172E-2</v>
      </c>
      <c r="N18" s="33"/>
      <c r="O18" s="44">
        <f>O19+O20</f>
        <v>0</v>
      </c>
      <c r="P18" s="38" t="e">
        <f>+P19+P20</f>
        <v>#DIV/0!</v>
      </c>
      <c r="Q18" s="33"/>
      <c r="R18" s="44">
        <f>R19+R20</f>
        <v>0</v>
      </c>
      <c r="S18" s="38" t="e">
        <f>+S19+S20</f>
        <v>#DIV/0!</v>
      </c>
      <c r="T18" s="33"/>
      <c r="U18" s="44">
        <f>U19+U20</f>
        <v>0</v>
      </c>
      <c r="V18" s="38" t="e">
        <f>+V19+V20</f>
        <v>#DIV/0!</v>
      </c>
      <c r="W18" s="33"/>
      <c r="X18" s="44">
        <f>X19+X20</f>
        <v>0</v>
      </c>
      <c r="Y18" s="38" t="e">
        <f>+Y19+Y20</f>
        <v>#DIV/0!</v>
      </c>
      <c r="Z18" s="33"/>
      <c r="AA18" s="44">
        <f>AA19+AA20</f>
        <v>0</v>
      </c>
      <c r="AB18" s="38" t="e">
        <f>+AB19+AB20</f>
        <v>#DIV/0!</v>
      </c>
      <c r="AC18" s="33"/>
      <c r="AD18" s="44">
        <f>AD19+AD20</f>
        <v>0</v>
      </c>
      <c r="AE18" s="38" t="e">
        <f>+AE19+AE20</f>
        <v>#DIV/0!</v>
      </c>
      <c r="AF18" s="33"/>
      <c r="AG18" s="44">
        <f>AG19+AG20</f>
        <v>0</v>
      </c>
      <c r="AH18" s="38" t="e">
        <f>+AH19+AH20</f>
        <v>#DIV/0!</v>
      </c>
      <c r="AI18" s="33"/>
      <c r="AJ18" s="44">
        <f>AJ19+AJ20</f>
        <v>0</v>
      </c>
      <c r="AK18" s="38" t="e">
        <f>AK19+AK20</f>
        <v>#DIV/0!</v>
      </c>
      <c r="AL18" s="33"/>
      <c r="AM18" s="34">
        <f t="shared" si="0"/>
        <v>1</v>
      </c>
      <c r="AN18" s="34"/>
    </row>
    <row r="19" spans="1:40" x14ac:dyDescent="0.3">
      <c r="A19" s="39" t="s">
        <v>20</v>
      </c>
      <c r="B19" s="40"/>
      <c r="C19" s="44">
        <v>8422</v>
      </c>
      <c r="D19" s="41">
        <f>C19/C$15</f>
        <v>3.1762194616040247E-2</v>
      </c>
      <c r="E19" s="28"/>
      <c r="F19" s="44">
        <v>14026</v>
      </c>
      <c r="G19" s="41">
        <f>F19/F$15</f>
        <v>5.0816815271855109E-2</v>
      </c>
      <c r="H19" s="33"/>
      <c r="I19" s="44">
        <v>13560</v>
      </c>
      <c r="J19" s="41">
        <f>I19/I$15</f>
        <v>4.8173082047000729E-2</v>
      </c>
      <c r="K19" s="33"/>
      <c r="L19" s="44">
        <v>15613</v>
      </c>
      <c r="M19" s="41">
        <f>L19/L$15</f>
        <v>5.6041924657657172E-2</v>
      </c>
      <c r="N19" s="33"/>
      <c r="O19" s="44">
        <v>0</v>
      </c>
      <c r="P19" s="41" t="e">
        <f>O19/O$15</f>
        <v>#DIV/0!</v>
      </c>
      <c r="Q19" s="33"/>
      <c r="R19" s="44">
        <v>0</v>
      </c>
      <c r="S19" s="41" t="e">
        <f>R19/R$15</f>
        <v>#DIV/0!</v>
      </c>
      <c r="T19" s="33"/>
      <c r="U19" s="44">
        <v>0</v>
      </c>
      <c r="V19" s="41" t="e">
        <f>U19/U$15</f>
        <v>#DIV/0!</v>
      </c>
      <c r="W19" s="33"/>
      <c r="X19" s="44">
        <v>0</v>
      </c>
      <c r="Y19" s="41" t="e">
        <f>X19/X$15</f>
        <v>#DIV/0!</v>
      </c>
      <c r="Z19" s="33"/>
      <c r="AA19" s="44">
        <v>0</v>
      </c>
      <c r="AB19" s="41" t="e">
        <f>AA19/AA$15</f>
        <v>#DIV/0!</v>
      </c>
      <c r="AC19" s="33"/>
      <c r="AD19" s="44">
        <v>0</v>
      </c>
      <c r="AE19" s="41" t="e">
        <f>AD19/AD$15</f>
        <v>#DIV/0!</v>
      </c>
      <c r="AF19" s="33"/>
      <c r="AG19" s="44">
        <v>0</v>
      </c>
      <c r="AH19" s="41" t="e">
        <f>AG19/AG$15</f>
        <v>#DIV/0!</v>
      </c>
      <c r="AI19" s="33"/>
      <c r="AJ19" s="44">
        <v>0</v>
      </c>
      <c r="AK19" s="41" t="e">
        <f>AJ19/AJ15</f>
        <v>#DIV/0!</v>
      </c>
      <c r="AL19" s="33"/>
      <c r="AM19" s="34">
        <f t="shared" si="0"/>
        <v>1</v>
      </c>
      <c r="AN19" s="34"/>
    </row>
    <row r="20" spans="1:40" hidden="1" x14ac:dyDescent="0.3">
      <c r="A20" s="39" t="s">
        <v>21</v>
      </c>
      <c r="B20" s="40"/>
      <c r="C20" s="44">
        <v>0</v>
      </c>
      <c r="D20" s="41">
        <f>C20/C$15</f>
        <v>0</v>
      </c>
      <c r="E20" s="28"/>
      <c r="F20" s="44">
        <v>0</v>
      </c>
      <c r="G20" s="41">
        <f>F20/F$15</f>
        <v>0</v>
      </c>
      <c r="H20" s="33"/>
      <c r="I20" s="44">
        <v>0</v>
      </c>
      <c r="J20" s="41">
        <f>I20/I$15</f>
        <v>0</v>
      </c>
      <c r="K20" s="33"/>
      <c r="L20" s="44">
        <v>0</v>
      </c>
      <c r="M20" s="41">
        <f>L20/L$15</f>
        <v>0</v>
      </c>
      <c r="N20" s="33"/>
      <c r="O20" s="44">
        <v>0</v>
      </c>
      <c r="P20" s="41" t="e">
        <f>O20/O$15</f>
        <v>#DIV/0!</v>
      </c>
      <c r="Q20" s="33"/>
      <c r="R20" s="44">
        <v>0</v>
      </c>
      <c r="S20" s="41" t="e">
        <f>R20/R$15</f>
        <v>#DIV/0!</v>
      </c>
      <c r="T20" s="33"/>
      <c r="U20" s="44">
        <v>0</v>
      </c>
      <c r="V20" s="41" t="e">
        <f>U20/U$15</f>
        <v>#DIV/0!</v>
      </c>
      <c r="W20" s="33"/>
      <c r="X20" s="44">
        <v>0</v>
      </c>
      <c r="Y20" s="41" t="e">
        <f>X20/X$15</f>
        <v>#DIV/0!</v>
      </c>
      <c r="Z20" s="33"/>
      <c r="AA20" s="44">
        <v>0</v>
      </c>
      <c r="AB20" s="41" t="e">
        <f>AA20/AA$15</f>
        <v>#DIV/0!</v>
      </c>
      <c r="AC20" s="33"/>
      <c r="AD20" s="44">
        <v>0</v>
      </c>
      <c r="AE20" s="41" t="e">
        <f>AD20/AD$15</f>
        <v>#DIV/0!</v>
      </c>
      <c r="AF20" s="33"/>
      <c r="AG20" s="44">
        <v>0</v>
      </c>
      <c r="AH20" s="41" t="e">
        <f>AG20/AG$15</f>
        <v>#DIV/0!</v>
      </c>
      <c r="AI20" s="33"/>
      <c r="AJ20" s="44">
        <v>0</v>
      </c>
      <c r="AK20" s="41" t="e">
        <f>AJ20/AJ15</f>
        <v>#DIV/0!</v>
      </c>
      <c r="AL20" s="33"/>
      <c r="AM20" s="34">
        <f t="shared" si="0"/>
        <v>0</v>
      </c>
      <c r="AN20" s="34"/>
    </row>
    <row r="21" spans="1:40" hidden="1" x14ac:dyDescent="0.3">
      <c r="A21" s="42" t="s">
        <v>22</v>
      </c>
      <c r="B21" s="43"/>
      <c r="C21" s="44"/>
      <c r="D21" s="38">
        <f>D23+D22</f>
        <v>0</v>
      </c>
      <c r="E21" s="28"/>
      <c r="F21" s="44"/>
      <c r="G21" s="38">
        <f>G23+G22</f>
        <v>0</v>
      </c>
      <c r="H21" s="33"/>
      <c r="I21" s="44"/>
      <c r="J21" s="38">
        <f>J23+J22</f>
        <v>0</v>
      </c>
      <c r="K21" s="33"/>
      <c r="L21" s="44"/>
      <c r="M21" s="38">
        <f>M23+M22</f>
        <v>0</v>
      </c>
      <c r="N21" s="33"/>
      <c r="O21" s="44"/>
      <c r="P21" s="38" t="e">
        <f>P23+P22</f>
        <v>#DIV/0!</v>
      </c>
      <c r="Q21" s="33"/>
      <c r="R21" s="44"/>
      <c r="S21" s="38" t="e">
        <f>S23+S22</f>
        <v>#DIV/0!</v>
      </c>
      <c r="T21" s="33"/>
      <c r="U21" s="44"/>
      <c r="V21" s="38" t="e">
        <f>V23+V22</f>
        <v>#DIV/0!</v>
      </c>
      <c r="W21" s="33"/>
      <c r="X21" s="44"/>
      <c r="Y21" s="38" t="e">
        <f>Y23+Y22</f>
        <v>#DIV/0!</v>
      </c>
      <c r="Z21" s="33"/>
      <c r="AA21" s="44"/>
      <c r="AB21" s="38" t="e">
        <f>AB23+AB22</f>
        <v>#DIV/0!</v>
      </c>
      <c r="AC21" s="33"/>
      <c r="AD21" s="44"/>
      <c r="AE21" s="38" t="e">
        <f>AE23+AE22</f>
        <v>#DIV/0!</v>
      </c>
      <c r="AF21" s="33"/>
      <c r="AG21" s="44"/>
      <c r="AH21" s="38" t="e">
        <f>AH23+AH22</f>
        <v>#DIV/0!</v>
      </c>
      <c r="AI21" s="33"/>
      <c r="AJ21" s="44"/>
      <c r="AK21" s="38"/>
      <c r="AL21" s="33"/>
      <c r="AM21" s="34">
        <f t="shared" ref="AM21:AM39" si="1">IF((I21+F21+I21+L21+O21+R21+U21+X21+AA21+AD21+AG21+AJ21)=0,0,1)</f>
        <v>0</v>
      </c>
      <c r="AN21" s="34"/>
    </row>
    <row r="22" spans="1:40" hidden="1" x14ac:dyDescent="0.3">
      <c r="A22" s="39" t="s">
        <v>23</v>
      </c>
      <c r="B22" s="40"/>
      <c r="C22" s="44"/>
      <c r="D22" s="41">
        <f>C22/C$15</f>
        <v>0</v>
      </c>
      <c r="E22" s="28"/>
      <c r="F22" s="44"/>
      <c r="G22" s="41">
        <f>F22/F$15</f>
        <v>0</v>
      </c>
      <c r="H22" s="33"/>
      <c r="I22" s="44"/>
      <c r="J22" s="41">
        <f>I22/I$15</f>
        <v>0</v>
      </c>
      <c r="K22" s="33"/>
      <c r="L22" s="44"/>
      <c r="M22" s="41">
        <f>L22/L$15</f>
        <v>0</v>
      </c>
      <c r="N22" s="33"/>
      <c r="O22" s="44"/>
      <c r="P22" s="41" t="e">
        <f>O22/O$15</f>
        <v>#DIV/0!</v>
      </c>
      <c r="Q22" s="33"/>
      <c r="R22" s="44"/>
      <c r="S22" s="41" t="e">
        <f>R22/R$15</f>
        <v>#DIV/0!</v>
      </c>
      <c r="T22" s="33"/>
      <c r="U22" s="44"/>
      <c r="V22" s="41" t="e">
        <f>U22/U$15</f>
        <v>#DIV/0!</v>
      </c>
      <c r="W22" s="33"/>
      <c r="X22" s="44"/>
      <c r="Y22" s="41" t="e">
        <f>X22/X$15</f>
        <v>#DIV/0!</v>
      </c>
      <c r="Z22" s="33"/>
      <c r="AA22" s="44"/>
      <c r="AB22" s="41" t="e">
        <f>AA22/AA$15</f>
        <v>#DIV/0!</v>
      </c>
      <c r="AC22" s="33"/>
      <c r="AD22" s="44"/>
      <c r="AE22" s="41" t="e">
        <f>AD22/AD$15</f>
        <v>#DIV/0!</v>
      </c>
      <c r="AF22" s="33"/>
      <c r="AG22" s="44"/>
      <c r="AH22" s="41" t="e">
        <f>AG22/AG$15</f>
        <v>#DIV/0!</v>
      </c>
      <c r="AI22" s="33"/>
      <c r="AJ22" s="44"/>
      <c r="AK22" s="41"/>
      <c r="AL22" s="33"/>
      <c r="AM22" s="34">
        <f t="shared" si="1"/>
        <v>0</v>
      </c>
      <c r="AN22" s="34"/>
    </row>
    <row r="23" spans="1:40" hidden="1" x14ac:dyDescent="0.3">
      <c r="A23" s="39" t="s">
        <v>24</v>
      </c>
      <c r="B23" s="40"/>
      <c r="C23" s="44"/>
      <c r="D23" s="41">
        <f>C23/C$15</f>
        <v>0</v>
      </c>
      <c r="E23" s="28"/>
      <c r="F23" s="44"/>
      <c r="G23" s="41">
        <f>F23/F$15</f>
        <v>0</v>
      </c>
      <c r="H23" s="33"/>
      <c r="I23" s="44"/>
      <c r="J23" s="41">
        <f>I23/I$15</f>
        <v>0</v>
      </c>
      <c r="K23" s="33"/>
      <c r="L23" s="44"/>
      <c r="M23" s="41">
        <f>L23/L$15</f>
        <v>0</v>
      </c>
      <c r="N23" s="33"/>
      <c r="O23" s="44"/>
      <c r="P23" s="41" t="e">
        <f>O23/O$15</f>
        <v>#DIV/0!</v>
      </c>
      <c r="Q23" s="33"/>
      <c r="R23" s="44"/>
      <c r="S23" s="41" t="e">
        <f>R23/R$15</f>
        <v>#DIV/0!</v>
      </c>
      <c r="T23" s="33"/>
      <c r="U23" s="44"/>
      <c r="V23" s="41" t="e">
        <f>U23/U$15</f>
        <v>#DIV/0!</v>
      </c>
      <c r="W23" s="33"/>
      <c r="X23" s="44"/>
      <c r="Y23" s="41" t="e">
        <f>X23/X$15</f>
        <v>#DIV/0!</v>
      </c>
      <c r="Z23" s="33"/>
      <c r="AA23" s="44"/>
      <c r="AB23" s="41" t="e">
        <f>AA23/AA$15</f>
        <v>#DIV/0!</v>
      </c>
      <c r="AC23" s="33"/>
      <c r="AD23" s="44"/>
      <c r="AE23" s="41" t="e">
        <f>AD23/AD$15</f>
        <v>#DIV/0!</v>
      </c>
      <c r="AF23" s="33"/>
      <c r="AG23" s="44"/>
      <c r="AH23" s="41" t="e">
        <f>AG23/AG$15</f>
        <v>#DIV/0!</v>
      </c>
      <c r="AI23" s="33"/>
      <c r="AJ23" s="44"/>
      <c r="AK23" s="41"/>
      <c r="AL23" s="33"/>
      <c r="AM23" s="34">
        <f t="shared" si="1"/>
        <v>0</v>
      </c>
      <c r="AN23" s="34"/>
    </row>
    <row r="24" spans="1:40" hidden="1" x14ac:dyDescent="0.3">
      <c r="A24" s="42" t="s">
        <v>25</v>
      </c>
      <c r="B24" s="43"/>
      <c r="C24" s="44">
        <f>C25+C26</f>
        <v>0</v>
      </c>
      <c r="D24" s="38">
        <f>+D25+D26</f>
        <v>0</v>
      </c>
      <c r="E24" s="28"/>
      <c r="F24" s="44">
        <f>F25+F26</f>
        <v>0</v>
      </c>
      <c r="G24" s="38">
        <f>+G25+G26</f>
        <v>0</v>
      </c>
      <c r="H24" s="33"/>
      <c r="I24" s="44">
        <f>I25+I26</f>
        <v>0</v>
      </c>
      <c r="J24" s="38">
        <f>+J25+J26</f>
        <v>0</v>
      </c>
      <c r="K24" s="33"/>
      <c r="L24" s="44">
        <f>L25+L26</f>
        <v>0</v>
      </c>
      <c r="M24" s="38">
        <f>+M25+M26</f>
        <v>0</v>
      </c>
      <c r="N24" s="33"/>
      <c r="O24" s="44">
        <f>O25+O26</f>
        <v>0</v>
      </c>
      <c r="P24" s="38" t="e">
        <f>+P25+P26</f>
        <v>#DIV/0!</v>
      </c>
      <c r="Q24" s="33"/>
      <c r="R24" s="44">
        <f>R25+R26</f>
        <v>0</v>
      </c>
      <c r="S24" s="38" t="e">
        <f>+S25+S26</f>
        <v>#DIV/0!</v>
      </c>
      <c r="T24" s="33"/>
      <c r="U24" s="44">
        <f>U25+U26</f>
        <v>0</v>
      </c>
      <c r="V24" s="38" t="e">
        <f>+V25+V26</f>
        <v>#DIV/0!</v>
      </c>
      <c r="W24" s="33"/>
      <c r="X24" s="44">
        <f>X25+X26</f>
        <v>0</v>
      </c>
      <c r="Y24" s="38" t="e">
        <f>+Y25+Y26</f>
        <v>#DIV/0!</v>
      </c>
      <c r="Z24" s="33"/>
      <c r="AA24" s="44">
        <f>AA25+AA26</f>
        <v>0</v>
      </c>
      <c r="AB24" s="38" t="e">
        <f>+AB25+AB26</f>
        <v>#DIV/0!</v>
      </c>
      <c r="AC24" s="33"/>
      <c r="AD24" s="44">
        <f>AD25+AD26</f>
        <v>0</v>
      </c>
      <c r="AE24" s="38" t="e">
        <f>+AE25+AE26</f>
        <v>#DIV/0!</v>
      </c>
      <c r="AF24" s="33"/>
      <c r="AG24" s="44">
        <f>AG25+AG26</f>
        <v>0</v>
      </c>
      <c r="AH24" s="38" t="e">
        <f>+AH25+AH26</f>
        <v>#DIV/0!</v>
      </c>
      <c r="AI24" s="33"/>
      <c r="AJ24" s="44">
        <f>AJ25+AJ26</f>
        <v>0</v>
      </c>
      <c r="AK24" s="38" t="e">
        <f>AK25+AK26</f>
        <v>#DIV/0!</v>
      </c>
      <c r="AL24" s="33"/>
      <c r="AM24" s="34">
        <f>IF((I24+F24+I24+L24+O24+R24+U24+X24+AA24+AD24+AG24+AJ24+C24)=0,0,1)</f>
        <v>0</v>
      </c>
      <c r="AN24" s="34"/>
    </row>
    <row r="25" spans="1:40" hidden="1" x14ac:dyDescent="0.3">
      <c r="A25" s="39" t="s">
        <v>26</v>
      </c>
      <c r="B25" s="40"/>
      <c r="C25" s="44">
        <v>0</v>
      </c>
      <c r="D25" s="41">
        <f>C25/C$15</f>
        <v>0</v>
      </c>
      <c r="E25" s="28"/>
      <c r="F25" s="44">
        <v>0</v>
      </c>
      <c r="G25" s="41">
        <f>F25/F$15</f>
        <v>0</v>
      </c>
      <c r="H25" s="33"/>
      <c r="I25" s="44">
        <v>0</v>
      </c>
      <c r="J25" s="41">
        <f>I25/I$15</f>
        <v>0</v>
      </c>
      <c r="K25" s="33"/>
      <c r="L25" s="44">
        <v>0</v>
      </c>
      <c r="M25" s="41">
        <f>L25/L$15</f>
        <v>0</v>
      </c>
      <c r="N25" s="33"/>
      <c r="O25" s="44">
        <v>0</v>
      </c>
      <c r="P25" s="41" t="e">
        <f>O25/O$15</f>
        <v>#DIV/0!</v>
      </c>
      <c r="Q25" s="33"/>
      <c r="R25" s="44">
        <v>0</v>
      </c>
      <c r="S25" s="41" t="e">
        <f>R25/R$15</f>
        <v>#DIV/0!</v>
      </c>
      <c r="T25" s="33"/>
      <c r="U25" s="44">
        <v>0</v>
      </c>
      <c r="V25" s="41" t="e">
        <f>U25/U$15</f>
        <v>#DIV/0!</v>
      </c>
      <c r="W25" s="33"/>
      <c r="X25" s="44">
        <v>0</v>
      </c>
      <c r="Y25" s="41" t="e">
        <f>X25/X$15</f>
        <v>#DIV/0!</v>
      </c>
      <c r="Z25" s="33"/>
      <c r="AA25" s="44">
        <v>0</v>
      </c>
      <c r="AB25" s="41" t="e">
        <f>AA25/AA$15</f>
        <v>#DIV/0!</v>
      </c>
      <c r="AC25" s="33"/>
      <c r="AD25" s="44">
        <v>0</v>
      </c>
      <c r="AE25" s="41" t="e">
        <f>AD25/AD$15</f>
        <v>#DIV/0!</v>
      </c>
      <c r="AF25" s="33"/>
      <c r="AG25" s="44">
        <v>0</v>
      </c>
      <c r="AH25" s="41" t="e">
        <f>AG25/AG$15</f>
        <v>#DIV/0!</v>
      </c>
      <c r="AI25" s="33"/>
      <c r="AJ25" s="44">
        <v>0</v>
      </c>
      <c r="AK25" s="41" t="e">
        <f>AJ25/AJ15</f>
        <v>#DIV/0!</v>
      </c>
      <c r="AL25" s="33"/>
      <c r="AM25" s="34">
        <f>IF((I25+F25+I25+L25+O25+R25+U25+X25+AA25+AD25+AG25+AJ25+C25)=0,0,1)</f>
        <v>0</v>
      </c>
      <c r="AN25" s="34"/>
    </row>
    <row r="26" spans="1:40" hidden="1" x14ac:dyDescent="0.3">
      <c r="A26" s="39" t="s">
        <v>27</v>
      </c>
      <c r="B26" s="40"/>
      <c r="C26" s="44">
        <v>0</v>
      </c>
      <c r="D26" s="41">
        <f>C26/C$15</f>
        <v>0</v>
      </c>
      <c r="E26" s="28"/>
      <c r="F26" s="44">
        <v>0</v>
      </c>
      <c r="G26" s="41">
        <f>F26/F$15</f>
        <v>0</v>
      </c>
      <c r="H26" s="33"/>
      <c r="I26" s="44">
        <v>0</v>
      </c>
      <c r="J26" s="41">
        <f>I26/I$15</f>
        <v>0</v>
      </c>
      <c r="K26" s="33"/>
      <c r="L26" s="44">
        <v>0</v>
      </c>
      <c r="M26" s="41">
        <f>L26/L$15</f>
        <v>0</v>
      </c>
      <c r="N26" s="33"/>
      <c r="O26" s="44">
        <v>0</v>
      </c>
      <c r="P26" s="41" t="e">
        <f>O26/O$15</f>
        <v>#DIV/0!</v>
      </c>
      <c r="Q26" s="33"/>
      <c r="R26" s="44">
        <v>0</v>
      </c>
      <c r="S26" s="41" t="e">
        <f>R26/R$15</f>
        <v>#DIV/0!</v>
      </c>
      <c r="T26" s="33"/>
      <c r="U26" s="44">
        <v>0</v>
      </c>
      <c r="V26" s="41" t="e">
        <f>U26/U$15</f>
        <v>#DIV/0!</v>
      </c>
      <c r="W26" s="33"/>
      <c r="X26" s="44">
        <v>0</v>
      </c>
      <c r="Y26" s="41" t="e">
        <f>X26/X$15</f>
        <v>#DIV/0!</v>
      </c>
      <c r="Z26" s="33"/>
      <c r="AA26" s="44">
        <v>0</v>
      </c>
      <c r="AB26" s="41" t="e">
        <f>AA26/AA$15</f>
        <v>#DIV/0!</v>
      </c>
      <c r="AC26" s="33"/>
      <c r="AD26" s="44">
        <v>0</v>
      </c>
      <c r="AE26" s="41" t="e">
        <f>AD26/AD$15</f>
        <v>#DIV/0!</v>
      </c>
      <c r="AF26" s="33"/>
      <c r="AG26" s="44">
        <v>0</v>
      </c>
      <c r="AH26" s="41" t="e">
        <f>AG26/AG$15</f>
        <v>#DIV/0!</v>
      </c>
      <c r="AI26" s="33"/>
      <c r="AJ26" s="44">
        <v>0</v>
      </c>
      <c r="AK26" s="41" t="e">
        <f>AJ26/AJ15</f>
        <v>#DIV/0!</v>
      </c>
      <c r="AL26" s="33"/>
      <c r="AM26" s="34">
        <f>IF((I26+F26+I26+L26+O26+R26+U26+X26+AA26+AD26+AG26+AJ26+C26)=0,0,1)</f>
        <v>0</v>
      </c>
      <c r="AN26" s="34"/>
    </row>
    <row r="27" spans="1:40" x14ac:dyDescent="0.3">
      <c r="A27" s="42" t="s">
        <v>28</v>
      </c>
      <c r="B27" s="43"/>
      <c r="C27" s="44">
        <f>C29</f>
        <v>255942</v>
      </c>
      <c r="D27" s="38">
        <f>+D28+D29+D30</f>
        <v>0.96524336433371805</v>
      </c>
      <c r="E27" s="28"/>
      <c r="F27" s="44">
        <f>F29</f>
        <v>261359</v>
      </c>
      <c r="G27" s="90">
        <f>G29</f>
        <v>0.94691515917843849</v>
      </c>
      <c r="H27" s="44">
        <f t="shared" ref="H27" si="2">H29</f>
        <v>0</v>
      </c>
      <c r="I27" s="44">
        <f>I29</f>
        <v>267121</v>
      </c>
      <c r="J27" s="38">
        <f>+J28+J29+J30</f>
        <v>0.94897063786702662</v>
      </c>
      <c r="K27" s="33"/>
      <c r="L27" s="44">
        <f>L29</f>
        <v>262594</v>
      </c>
      <c r="M27" s="38">
        <f>+M28+M29+M30</f>
        <v>0.9425653726735943</v>
      </c>
      <c r="N27" s="33"/>
      <c r="O27" s="44">
        <v>0</v>
      </c>
      <c r="P27" s="38" t="e">
        <f>+P28+P29+P30</f>
        <v>#DIV/0!</v>
      </c>
      <c r="Q27" s="33"/>
      <c r="R27" s="44">
        <f>R29</f>
        <v>0</v>
      </c>
      <c r="S27" s="38" t="e">
        <f>+S28+S29+S30</f>
        <v>#DIV/0!</v>
      </c>
      <c r="T27" s="33"/>
      <c r="U27" s="44">
        <f>U29</f>
        <v>0</v>
      </c>
      <c r="V27" s="38" t="e">
        <f>+V28+V29+V30</f>
        <v>#DIV/0!</v>
      </c>
      <c r="W27" s="33"/>
      <c r="X27" s="44">
        <f>X29</f>
        <v>0</v>
      </c>
      <c r="Y27" s="38" t="e">
        <f>+Y28+Y29+Y30</f>
        <v>#DIV/0!</v>
      </c>
      <c r="Z27" s="33"/>
      <c r="AA27" s="44">
        <f>AA29</f>
        <v>0</v>
      </c>
      <c r="AB27" s="38" t="e">
        <f>+AB28+AB29+AB30</f>
        <v>#DIV/0!</v>
      </c>
      <c r="AC27" s="33"/>
      <c r="AD27" s="44">
        <f>AD29</f>
        <v>0</v>
      </c>
      <c r="AE27" s="38" t="e">
        <f>+AE28+AE29+AE30</f>
        <v>#DIV/0!</v>
      </c>
      <c r="AF27" s="33"/>
      <c r="AG27" s="44">
        <f>AG29</f>
        <v>0</v>
      </c>
      <c r="AH27" s="38" t="e">
        <f>+AH28+AH29+AH30</f>
        <v>#DIV/0!</v>
      </c>
      <c r="AI27" s="33"/>
      <c r="AJ27" s="44">
        <f>AJ29</f>
        <v>0</v>
      </c>
      <c r="AK27" s="38" t="e">
        <f>AK29</f>
        <v>#DIV/0!</v>
      </c>
      <c r="AL27" s="33"/>
      <c r="AM27" s="34">
        <f>IF((I27+F27+I27+L27+O27+R27+U27+X27+AA27+AD27+AG27+AJ27+C27)=0,0,1)</f>
        <v>1</v>
      </c>
      <c r="AN27" s="34"/>
    </row>
    <row r="28" spans="1:40" hidden="1" x14ac:dyDescent="0.3">
      <c r="A28" s="39" t="s">
        <v>29</v>
      </c>
      <c r="B28" s="40"/>
      <c r="C28" s="44">
        <v>0</v>
      </c>
      <c r="D28" s="41">
        <f>C28/C$15</f>
        <v>0</v>
      </c>
      <c r="E28" s="28"/>
      <c r="F28" s="44">
        <v>0</v>
      </c>
      <c r="G28" s="41">
        <f>F28/F$15</f>
        <v>0</v>
      </c>
      <c r="H28" s="33"/>
      <c r="I28" s="44">
        <v>0</v>
      </c>
      <c r="J28" s="41">
        <f>I28/I$15</f>
        <v>0</v>
      </c>
      <c r="K28" s="33"/>
      <c r="L28" s="44">
        <v>0</v>
      </c>
      <c r="M28" s="41">
        <f>L28/L$15</f>
        <v>0</v>
      </c>
      <c r="N28" s="33"/>
      <c r="O28" s="44">
        <v>0</v>
      </c>
      <c r="P28" s="41" t="e">
        <f>O28/O$15</f>
        <v>#DIV/0!</v>
      </c>
      <c r="Q28" s="33"/>
      <c r="R28" s="44">
        <v>0</v>
      </c>
      <c r="S28" s="41" t="e">
        <f>R28/R$15</f>
        <v>#DIV/0!</v>
      </c>
      <c r="T28" s="33"/>
      <c r="U28" s="44">
        <v>0</v>
      </c>
      <c r="V28" s="41" t="e">
        <f>U28/U$15</f>
        <v>#DIV/0!</v>
      </c>
      <c r="W28" s="33"/>
      <c r="X28" s="44">
        <v>0</v>
      </c>
      <c r="Y28" s="41" t="e">
        <f>X28/X$15</f>
        <v>#DIV/0!</v>
      </c>
      <c r="Z28" s="33"/>
      <c r="AA28" s="44"/>
      <c r="AB28" s="41" t="e">
        <f>AA28/AA$15</f>
        <v>#DIV/0!</v>
      </c>
      <c r="AC28" s="33"/>
      <c r="AD28" s="44"/>
      <c r="AE28" s="41" t="e">
        <f>AD28/AD$15</f>
        <v>#DIV/0!</v>
      </c>
      <c r="AF28" s="33"/>
      <c r="AG28" s="44"/>
      <c r="AH28" s="41" t="e">
        <f>AG28/AG$15</f>
        <v>#DIV/0!</v>
      </c>
      <c r="AI28" s="33"/>
      <c r="AJ28" s="44"/>
      <c r="AK28" s="41"/>
      <c r="AL28" s="33"/>
      <c r="AM28" s="34">
        <f t="shared" si="1"/>
        <v>0</v>
      </c>
      <c r="AN28" s="34"/>
    </row>
    <row r="29" spans="1:40" x14ac:dyDescent="0.3">
      <c r="A29" s="39" t="s">
        <v>30</v>
      </c>
      <c r="B29" s="40"/>
      <c r="C29" s="44">
        <v>255942</v>
      </c>
      <c r="D29" s="41">
        <f>C29/C$15</f>
        <v>0.96524336433371805</v>
      </c>
      <c r="E29" s="28"/>
      <c r="F29" s="44">
        <v>261359</v>
      </c>
      <c r="G29" s="41">
        <f>F29/F$15</f>
        <v>0.94691515917843849</v>
      </c>
      <c r="H29" s="33"/>
      <c r="I29" s="44">
        <v>267121</v>
      </c>
      <c r="J29" s="41">
        <f>I29/I$15</f>
        <v>0.94897063786702662</v>
      </c>
      <c r="K29" s="33"/>
      <c r="L29" s="44">
        <v>262594</v>
      </c>
      <c r="M29" s="41">
        <f>L29/L$15</f>
        <v>0.9425653726735943</v>
      </c>
      <c r="N29" s="33"/>
      <c r="O29" s="44">
        <v>0</v>
      </c>
      <c r="P29" s="41" t="e">
        <f>O29/O$15</f>
        <v>#DIV/0!</v>
      </c>
      <c r="Q29" s="33"/>
      <c r="R29" s="44">
        <v>0</v>
      </c>
      <c r="S29" s="41" t="e">
        <f>R29/R$15</f>
        <v>#DIV/0!</v>
      </c>
      <c r="T29" s="33"/>
      <c r="U29" s="44">
        <v>0</v>
      </c>
      <c r="V29" s="41" t="e">
        <f>U29/U$15</f>
        <v>#DIV/0!</v>
      </c>
      <c r="W29" s="33"/>
      <c r="X29" s="44">
        <v>0</v>
      </c>
      <c r="Y29" s="41" t="e">
        <f>X29/X$15</f>
        <v>#DIV/0!</v>
      </c>
      <c r="Z29" s="33"/>
      <c r="AA29" s="44">
        <v>0</v>
      </c>
      <c r="AB29" s="41" t="e">
        <f>AA29/AA$15</f>
        <v>#DIV/0!</v>
      </c>
      <c r="AC29" s="33"/>
      <c r="AD29" s="44">
        <v>0</v>
      </c>
      <c r="AE29" s="41" t="e">
        <f>AD29/AD$15</f>
        <v>#DIV/0!</v>
      </c>
      <c r="AF29" s="33"/>
      <c r="AG29" s="44">
        <v>0</v>
      </c>
      <c r="AH29" s="41" t="e">
        <f>AG29/AG$15</f>
        <v>#DIV/0!</v>
      </c>
      <c r="AI29" s="33"/>
      <c r="AJ29" s="44">
        <v>0</v>
      </c>
      <c r="AK29" s="41" t="e">
        <f>AJ29/AJ15</f>
        <v>#DIV/0!</v>
      </c>
      <c r="AL29" s="33"/>
      <c r="AM29" s="34">
        <f>IF((I29+F29+I29+L29+O29+R29+U29+X29+AA29+AD29+AG29+AJ29+C29)=0,0,1)</f>
        <v>1</v>
      </c>
      <c r="AN29" s="34"/>
    </row>
    <row r="30" spans="1:40" hidden="1" x14ac:dyDescent="0.3">
      <c r="A30" s="39" t="s">
        <v>31</v>
      </c>
      <c r="B30" s="40"/>
      <c r="C30" s="44">
        <v>0</v>
      </c>
      <c r="D30" s="41">
        <f>C30/C$15</f>
        <v>0</v>
      </c>
      <c r="E30" s="28"/>
      <c r="F30" s="44">
        <v>0</v>
      </c>
      <c r="G30" s="41">
        <f>F30/F$15</f>
        <v>0</v>
      </c>
      <c r="H30" s="33"/>
      <c r="I30" s="44">
        <v>0</v>
      </c>
      <c r="J30" s="41">
        <f>I30/I$15</f>
        <v>0</v>
      </c>
      <c r="K30" s="33"/>
      <c r="L30" s="44">
        <v>0</v>
      </c>
      <c r="M30" s="41">
        <f>L30/L$15</f>
        <v>0</v>
      </c>
      <c r="N30" s="33"/>
      <c r="O30" s="44">
        <v>0</v>
      </c>
      <c r="P30" s="41" t="e">
        <f>O30/O$15</f>
        <v>#DIV/0!</v>
      </c>
      <c r="Q30" s="33"/>
      <c r="R30" s="44">
        <v>0</v>
      </c>
      <c r="S30" s="41" t="e">
        <f>R30/R$15</f>
        <v>#DIV/0!</v>
      </c>
      <c r="T30" s="33"/>
      <c r="U30" s="44">
        <v>0</v>
      </c>
      <c r="V30" s="41" t="e">
        <f>U30/U$15</f>
        <v>#DIV/0!</v>
      </c>
      <c r="W30" s="33"/>
      <c r="X30" s="44">
        <v>0</v>
      </c>
      <c r="Y30" s="41" t="e">
        <f>X30/X$15</f>
        <v>#DIV/0!</v>
      </c>
      <c r="Z30" s="33"/>
      <c r="AA30" s="44"/>
      <c r="AB30" s="41" t="e">
        <f>AA30/AA$15</f>
        <v>#DIV/0!</v>
      </c>
      <c r="AC30" s="33"/>
      <c r="AD30" s="44"/>
      <c r="AE30" s="41" t="e">
        <f>AD30/AD$15</f>
        <v>#DIV/0!</v>
      </c>
      <c r="AF30" s="33"/>
      <c r="AG30" s="44"/>
      <c r="AH30" s="41" t="e">
        <f>AG30/AG$15</f>
        <v>#DIV/0!</v>
      </c>
      <c r="AI30" s="33"/>
      <c r="AJ30" s="44"/>
      <c r="AK30" s="41"/>
      <c r="AL30" s="33"/>
      <c r="AM30" s="34">
        <f t="shared" si="1"/>
        <v>0</v>
      </c>
      <c r="AN30" s="34"/>
    </row>
    <row r="31" spans="1:40" hidden="1" x14ac:dyDescent="0.3">
      <c r="A31" s="42" t="s">
        <v>32</v>
      </c>
      <c r="B31" s="43"/>
      <c r="C31" s="45"/>
      <c r="D31" s="41">
        <f>D32</f>
        <v>0</v>
      </c>
      <c r="E31" s="28"/>
      <c r="F31" s="45"/>
      <c r="G31" s="41">
        <f>G32</f>
        <v>0</v>
      </c>
      <c r="H31" s="33"/>
      <c r="I31" s="45"/>
      <c r="J31" s="41">
        <f>J32</f>
        <v>0</v>
      </c>
      <c r="K31" s="33"/>
      <c r="L31" s="45"/>
      <c r="M31" s="41">
        <f>M32</f>
        <v>0</v>
      </c>
      <c r="N31" s="33"/>
      <c r="O31" s="45"/>
      <c r="P31" s="41" t="e">
        <f>P32</f>
        <v>#DIV/0!</v>
      </c>
      <c r="Q31" s="33"/>
      <c r="R31" s="45"/>
      <c r="S31" s="41" t="e">
        <f>S32</f>
        <v>#DIV/0!</v>
      </c>
      <c r="T31" s="33"/>
      <c r="U31" s="45"/>
      <c r="V31" s="41" t="e">
        <f>V32</f>
        <v>#DIV/0!</v>
      </c>
      <c r="W31" s="33"/>
      <c r="X31" s="45"/>
      <c r="Y31" s="41" t="e">
        <f>Y32</f>
        <v>#DIV/0!</v>
      </c>
      <c r="Z31" s="33"/>
      <c r="AA31" s="45"/>
      <c r="AB31" s="41" t="e">
        <f>AB32</f>
        <v>#DIV/0!</v>
      </c>
      <c r="AC31" s="33"/>
      <c r="AD31" s="45"/>
      <c r="AE31" s="41" t="e">
        <f>AE32</f>
        <v>#DIV/0!</v>
      </c>
      <c r="AF31" s="33"/>
      <c r="AG31" s="45"/>
      <c r="AH31" s="41" t="e">
        <f>AH32</f>
        <v>#DIV/0!</v>
      </c>
      <c r="AI31" s="33"/>
      <c r="AJ31" s="45"/>
      <c r="AK31" s="41"/>
      <c r="AL31" s="33"/>
      <c r="AM31" s="34">
        <f t="shared" si="1"/>
        <v>0</v>
      </c>
      <c r="AN31" s="34"/>
    </row>
    <row r="32" spans="1:40" hidden="1" x14ac:dyDescent="0.3">
      <c r="A32" s="39" t="s">
        <v>33</v>
      </c>
      <c r="B32" s="40"/>
      <c r="C32" s="45"/>
      <c r="D32" s="41">
        <f t="shared" ref="D32:D40" si="3">C32/C$15</f>
        <v>0</v>
      </c>
      <c r="E32" s="28"/>
      <c r="F32" s="45"/>
      <c r="G32" s="41">
        <f t="shared" ref="G32:G40" si="4">F32/F$15</f>
        <v>0</v>
      </c>
      <c r="H32" s="33"/>
      <c r="I32" s="45"/>
      <c r="J32" s="41">
        <f t="shared" ref="J32:J40" si="5">I32/I$15</f>
        <v>0</v>
      </c>
      <c r="K32" s="33"/>
      <c r="L32" s="45"/>
      <c r="M32" s="41">
        <f t="shared" ref="M32:M40" si="6">L32/L$15</f>
        <v>0</v>
      </c>
      <c r="N32" s="33"/>
      <c r="O32" s="45"/>
      <c r="P32" s="41" t="e">
        <f t="shared" ref="P32:P40" si="7">O32/O$15</f>
        <v>#DIV/0!</v>
      </c>
      <c r="Q32" s="33"/>
      <c r="R32" s="45"/>
      <c r="S32" s="41" t="e">
        <f t="shared" ref="S32:S40" si="8">R32/R$15</f>
        <v>#DIV/0!</v>
      </c>
      <c r="T32" s="33"/>
      <c r="U32" s="45"/>
      <c r="V32" s="41" t="e">
        <f t="shared" ref="V32:V40" si="9">U32/U$15</f>
        <v>#DIV/0!</v>
      </c>
      <c r="W32" s="33"/>
      <c r="X32" s="45"/>
      <c r="Y32" s="41" t="e">
        <f t="shared" ref="Y32:Y40" si="10">X32/X$15</f>
        <v>#DIV/0!</v>
      </c>
      <c r="Z32" s="33"/>
      <c r="AA32" s="45"/>
      <c r="AB32" s="41" t="e">
        <f t="shared" ref="AB32:AB40" si="11">AA32/AA$15</f>
        <v>#DIV/0!</v>
      </c>
      <c r="AC32" s="33"/>
      <c r="AD32" s="45"/>
      <c r="AE32" s="41" t="e">
        <f t="shared" ref="AE32:AE40" si="12">AD32/AD$15</f>
        <v>#DIV/0!</v>
      </c>
      <c r="AF32" s="33"/>
      <c r="AG32" s="45"/>
      <c r="AH32" s="41" t="e">
        <f t="shared" ref="AH32:AH40" si="13">AG32/AG$15</f>
        <v>#DIV/0!</v>
      </c>
      <c r="AI32" s="33"/>
      <c r="AJ32" s="45"/>
      <c r="AK32" s="41"/>
      <c r="AL32" s="33"/>
      <c r="AM32" s="34">
        <f t="shared" si="1"/>
        <v>0</v>
      </c>
      <c r="AN32" s="34"/>
    </row>
    <row r="33" spans="1:40" hidden="1" x14ac:dyDescent="0.3">
      <c r="A33" s="42" t="s">
        <v>34</v>
      </c>
      <c r="B33" s="43"/>
      <c r="C33" s="44"/>
      <c r="D33" s="41">
        <f t="shared" si="3"/>
        <v>0</v>
      </c>
      <c r="E33" s="28"/>
      <c r="F33" s="44"/>
      <c r="G33" s="41">
        <f t="shared" si="4"/>
        <v>0</v>
      </c>
      <c r="H33" s="33"/>
      <c r="I33" s="44"/>
      <c r="J33" s="41">
        <f t="shared" si="5"/>
        <v>0</v>
      </c>
      <c r="K33" s="33"/>
      <c r="L33" s="44"/>
      <c r="M33" s="41">
        <f t="shared" si="6"/>
        <v>0</v>
      </c>
      <c r="N33" s="33"/>
      <c r="O33" s="44"/>
      <c r="P33" s="41" t="e">
        <f t="shared" si="7"/>
        <v>#DIV/0!</v>
      </c>
      <c r="Q33" s="33"/>
      <c r="R33" s="44"/>
      <c r="S33" s="41" t="e">
        <f t="shared" si="8"/>
        <v>#DIV/0!</v>
      </c>
      <c r="T33" s="33"/>
      <c r="U33" s="44"/>
      <c r="V33" s="41" t="e">
        <f t="shared" si="9"/>
        <v>#DIV/0!</v>
      </c>
      <c r="W33" s="33"/>
      <c r="X33" s="44"/>
      <c r="Y33" s="41" t="e">
        <f t="shared" si="10"/>
        <v>#DIV/0!</v>
      </c>
      <c r="Z33" s="33"/>
      <c r="AA33" s="44"/>
      <c r="AB33" s="41" t="e">
        <f t="shared" si="11"/>
        <v>#DIV/0!</v>
      </c>
      <c r="AC33" s="33"/>
      <c r="AD33" s="44"/>
      <c r="AE33" s="41" t="e">
        <f t="shared" si="12"/>
        <v>#DIV/0!</v>
      </c>
      <c r="AF33" s="33"/>
      <c r="AG33" s="44"/>
      <c r="AH33" s="41" t="e">
        <f t="shared" si="13"/>
        <v>#DIV/0!</v>
      </c>
      <c r="AI33" s="33"/>
      <c r="AJ33" s="44"/>
      <c r="AK33" s="41"/>
      <c r="AL33" s="33"/>
      <c r="AM33" s="34">
        <f t="shared" si="1"/>
        <v>0</v>
      </c>
      <c r="AN33" s="34"/>
    </row>
    <row r="34" spans="1:40" hidden="1" x14ac:dyDescent="0.3">
      <c r="A34" s="39" t="s">
        <v>35</v>
      </c>
      <c r="B34" s="40"/>
      <c r="C34" s="46"/>
      <c r="D34" s="41">
        <f t="shared" si="3"/>
        <v>0</v>
      </c>
      <c r="E34" s="28"/>
      <c r="F34" s="46"/>
      <c r="G34" s="41">
        <f t="shared" si="4"/>
        <v>0</v>
      </c>
      <c r="H34" s="33"/>
      <c r="I34" s="46"/>
      <c r="J34" s="41">
        <f t="shared" si="5"/>
        <v>0</v>
      </c>
      <c r="K34" s="33"/>
      <c r="L34" s="46"/>
      <c r="M34" s="41">
        <f t="shared" si="6"/>
        <v>0</v>
      </c>
      <c r="N34" s="33"/>
      <c r="O34" s="46"/>
      <c r="P34" s="41" t="e">
        <f t="shared" si="7"/>
        <v>#DIV/0!</v>
      </c>
      <c r="Q34" s="33"/>
      <c r="R34" s="46"/>
      <c r="S34" s="41" t="e">
        <f t="shared" si="8"/>
        <v>#DIV/0!</v>
      </c>
      <c r="T34" s="33"/>
      <c r="U34" s="46"/>
      <c r="V34" s="41" t="e">
        <f t="shared" si="9"/>
        <v>#DIV/0!</v>
      </c>
      <c r="W34" s="33"/>
      <c r="X34" s="46"/>
      <c r="Y34" s="41" t="e">
        <f t="shared" si="10"/>
        <v>#DIV/0!</v>
      </c>
      <c r="Z34" s="33"/>
      <c r="AA34" s="46"/>
      <c r="AB34" s="41" t="e">
        <f t="shared" si="11"/>
        <v>#DIV/0!</v>
      </c>
      <c r="AC34" s="33"/>
      <c r="AD34" s="46"/>
      <c r="AE34" s="41" t="e">
        <f t="shared" si="12"/>
        <v>#DIV/0!</v>
      </c>
      <c r="AF34" s="33"/>
      <c r="AG34" s="46"/>
      <c r="AH34" s="41" t="e">
        <f t="shared" si="13"/>
        <v>#DIV/0!</v>
      </c>
      <c r="AI34" s="33"/>
      <c r="AJ34" s="46"/>
      <c r="AK34" s="41"/>
      <c r="AL34" s="33"/>
      <c r="AM34" s="34">
        <f t="shared" si="1"/>
        <v>0</v>
      </c>
      <c r="AN34" s="34"/>
    </row>
    <row r="35" spans="1:40" hidden="1" x14ac:dyDescent="0.3">
      <c r="A35" s="42" t="s">
        <v>36</v>
      </c>
      <c r="B35" s="43"/>
      <c r="C35" s="45"/>
      <c r="D35" s="41">
        <f t="shared" si="3"/>
        <v>0</v>
      </c>
      <c r="E35" s="28"/>
      <c r="F35" s="45"/>
      <c r="G35" s="41">
        <f t="shared" si="4"/>
        <v>0</v>
      </c>
      <c r="H35" s="33"/>
      <c r="I35" s="45"/>
      <c r="J35" s="41">
        <f t="shared" si="5"/>
        <v>0</v>
      </c>
      <c r="K35" s="33"/>
      <c r="L35" s="45"/>
      <c r="M35" s="41">
        <f t="shared" si="6"/>
        <v>0</v>
      </c>
      <c r="N35" s="33"/>
      <c r="O35" s="45"/>
      <c r="P35" s="41" t="e">
        <f t="shared" si="7"/>
        <v>#DIV/0!</v>
      </c>
      <c r="Q35" s="33"/>
      <c r="R35" s="45"/>
      <c r="S35" s="41" t="e">
        <f t="shared" si="8"/>
        <v>#DIV/0!</v>
      </c>
      <c r="T35" s="33"/>
      <c r="U35" s="45"/>
      <c r="V35" s="41" t="e">
        <f t="shared" si="9"/>
        <v>#DIV/0!</v>
      </c>
      <c r="W35" s="33"/>
      <c r="X35" s="45"/>
      <c r="Y35" s="41" t="e">
        <f t="shared" si="10"/>
        <v>#DIV/0!</v>
      </c>
      <c r="Z35" s="33"/>
      <c r="AA35" s="45"/>
      <c r="AB35" s="41" t="e">
        <f t="shared" si="11"/>
        <v>#DIV/0!</v>
      </c>
      <c r="AC35" s="33"/>
      <c r="AD35" s="45"/>
      <c r="AE35" s="41" t="e">
        <f t="shared" si="12"/>
        <v>#DIV/0!</v>
      </c>
      <c r="AF35" s="33"/>
      <c r="AG35" s="45"/>
      <c r="AH35" s="41" t="e">
        <f t="shared" si="13"/>
        <v>#DIV/0!</v>
      </c>
      <c r="AI35" s="33"/>
      <c r="AJ35" s="45"/>
      <c r="AK35" s="41"/>
      <c r="AL35" s="33"/>
      <c r="AM35" s="34">
        <f t="shared" si="1"/>
        <v>0</v>
      </c>
      <c r="AN35" s="34"/>
    </row>
    <row r="36" spans="1:40" hidden="1" x14ac:dyDescent="0.3">
      <c r="A36" s="39" t="s">
        <v>37</v>
      </c>
      <c r="B36" s="40"/>
      <c r="C36" s="45"/>
      <c r="D36" s="41">
        <f t="shared" si="3"/>
        <v>0</v>
      </c>
      <c r="E36" s="28"/>
      <c r="F36" s="45"/>
      <c r="G36" s="41">
        <f t="shared" si="4"/>
        <v>0</v>
      </c>
      <c r="H36" s="33"/>
      <c r="I36" s="45"/>
      <c r="J36" s="41">
        <f t="shared" si="5"/>
        <v>0</v>
      </c>
      <c r="K36" s="33"/>
      <c r="L36" s="45"/>
      <c r="M36" s="41">
        <f t="shared" si="6"/>
        <v>0</v>
      </c>
      <c r="N36" s="33"/>
      <c r="O36" s="45"/>
      <c r="P36" s="41" t="e">
        <f t="shared" si="7"/>
        <v>#DIV/0!</v>
      </c>
      <c r="Q36" s="33"/>
      <c r="R36" s="45"/>
      <c r="S36" s="41" t="e">
        <f t="shared" si="8"/>
        <v>#DIV/0!</v>
      </c>
      <c r="T36" s="33"/>
      <c r="U36" s="45"/>
      <c r="V36" s="41" t="e">
        <f t="shared" si="9"/>
        <v>#DIV/0!</v>
      </c>
      <c r="W36" s="33"/>
      <c r="X36" s="45"/>
      <c r="Y36" s="41" t="e">
        <f t="shared" si="10"/>
        <v>#DIV/0!</v>
      </c>
      <c r="Z36" s="33"/>
      <c r="AA36" s="45"/>
      <c r="AB36" s="41" t="e">
        <f t="shared" si="11"/>
        <v>#DIV/0!</v>
      </c>
      <c r="AC36" s="33"/>
      <c r="AD36" s="45"/>
      <c r="AE36" s="41" t="e">
        <f t="shared" si="12"/>
        <v>#DIV/0!</v>
      </c>
      <c r="AF36" s="33"/>
      <c r="AG36" s="45"/>
      <c r="AH36" s="41" t="e">
        <f t="shared" si="13"/>
        <v>#DIV/0!</v>
      </c>
      <c r="AI36" s="33"/>
      <c r="AJ36" s="45"/>
      <c r="AK36" s="41"/>
      <c r="AL36" s="33"/>
      <c r="AM36" s="34">
        <f t="shared" si="1"/>
        <v>0</v>
      </c>
      <c r="AN36" s="34"/>
    </row>
    <row r="37" spans="1:40" hidden="1" x14ac:dyDescent="0.3">
      <c r="A37" s="39" t="s">
        <v>38</v>
      </c>
      <c r="B37" s="40"/>
      <c r="C37" s="45"/>
      <c r="D37" s="41">
        <f t="shared" si="3"/>
        <v>0</v>
      </c>
      <c r="E37" s="28"/>
      <c r="F37" s="45"/>
      <c r="G37" s="41">
        <f t="shared" si="4"/>
        <v>0</v>
      </c>
      <c r="H37" s="33"/>
      <c r="I37" s="45"/>
      <c r="J37" s="41">
        <f t="shared" si="5"/>
        <v>0</v>
      </c>
      <c r="K37" s="33"/>
      <c r="L37" s="45"/>
      <c r="M37" s="41">
        <f t="shared" si="6"/>
        <v>0</v>
      </c>
      <c r="N37" s="33"/>
      <c r="O37" s="45"/>
      <c r="P37" s="41" t="e">
        <f t="shared" si="7"/>
        <v>#DIV/0!</v>
      </c>
      <c r="Q37" s="33"/>
      <c r="R37" s="45"/>
      <c r="S37" s="41" t="e">
        <f t="shared" si="8"/>
        <v>#DIV/0!</v>
      </c>
      <c r="T37" s="33"/>
      <c r="U37" s="45"/>
      <c r="V37" s="41" t="e">
        <f t="shared" si="9"/>
        <v>#DIV/0!</v>
      </c>
      <c r="W37" s="33"/>
      <c r="X37" s="45"/>
      <c r="Y37" s="41" t="e">
        <f t="shared" si="10"/>
        <v>#DIV/0!</v>
      </c>
      <c r="Z37" s="33"/>
      <c r="AA37" s="45"/>
      <c r="AB37" s="41" t="e">
        <f t="shared" si="11"/>
        <v>#DIV/0!</v>
      </c>
      <c r="AC37" s="33"/>
      <c r="AD37" s="45"/>
      <c r="AE37" s="41" t="e">
        <f t="shared" si="12"/>
        <v>#DIV/0!</v>
      </c>
      <c r="AF37" s="33"/>
      <c r="AG37" s="45"/>
      <c r="AH37" s="41" t="e">
        <f t="shared" si="13"/>
        <v>#DIV/0!</v>
      </c>
      <c r="AI37" s="33"/>
      <c r="AJ37" s="45"/>
      <c r="AK37" s="41"/>
      <c r="AL37" s="33"/>
      <c r="AM37" s="34">
        <f t="shared" si="1"/>
        <v>0</v>
      </c>
      <c r="AN37" s="34"/>
    </row>
    <row r="38" spans="1:40" hidden="1" x14ac:dyDescent="0.3">
      <c r="A38" s="42" t="s">
        <v>39</v>
      </c>
      <c r="B38" s="43"/>
      <c r="C38" s="45"/>
      <c r="D38" s="41">
        <f t="shared" si="3"/>
        <v>0</v>
      </c>
      <c r="E38" s="28"/>
      <c r="F38" s="45"/>
      <c r="G38" s="41">
        <f t="shared" si="4"/>
        <v>0</v>
      </c>
      <c r="H38" s="33"/>
      <c r="I38" s="45"/>
      <c r="J38" s="41">
        <f t="shared" si="5"/>
        <v>0</v>
      </c>
      <c r="K38" s="33"/>
      <c r="L38" s="45"/>
      <c r="M38" s="41">
        <f t="shared" si="6"/>
        <v>0</v>
      </c>
      <c r="N38" s="33"/>
      <c r="O38" s="45"/>
      <c r="P38" s="41" t="e">
        <f t="shared" si="7"/>
        <v>#DIV/0!</v>
      </c>
      <c r="Q38" s="33"/>
      <c r="R38" s="45"/>
      <c r="S38" s="41" t="e">
        <f t="shared" si="8"/>
        <v>#DIV/0!</v>
      </c>
      <c r="T38" s="33"/>
      <c r="U38" s="45"/>
      <c r="V38" s="41" t="e">
        <f t="shared" si="9"/>
        <v>#DIV/0!</v>
      </c>
      <c r="W38" s="33"/>
      <c r="X38" s="45"/>
      <c r="Y38" s="41" t="e">
        <f t="shared" si="10"/>
        <v>#DIV/0!</v>
      </c>
      <c r="Z38" s="33"/>
      <c r="AA38" s="45"/>
      <c r="AB38" s="41" t="e">
        <f t="shared" si="11"/>
        <v>#DIV/0!</v>
      </c>
      <c r="AC38" s="33"/>
      <c r="AD38" s="45"/>
      <c r="AE38" s="41" t="e">
        <f t="shared" si="12"/>
        <v>#DIV/0!</v>
      </c>
      <c r="AF38" s="33"/>
      <c r="AG38" s="45"/>
      <c r="AH38" s="41" t="e">
        <f t="shared" si="13"/>
        <v>#DIV/0!</v>
      </c>
      <c r="AI38" s="33"/>
      <c r="AJ38" s="45"/>
      <c r="AK38" s="41"/>
      <c r="AL38" s="33"/>
      <c r="AM38" s="34">
        <f t="shared" si="1"/>
        <v>0</v>
      </c>
      <c r="AN38" s="34"/>
    </row>
    <row r="39" spans="1:40" hidden="1" x14ac:dyDescent="0.3">
      <c r="A39" s="39" t="s">
        <v>40</v>
      </c>
      <c r="B39" s="40"/>
      <c r="C39" s="45"/>
      <c r="D39" s="41">
        <f t="shared" si="3"/>
        <v>0</v>
      </c>
      <c r="E39" s="28"/>
      <c r="F39" s="45"/>
      <c r="G39" s="41">
        <f t="shared" si="4"/>
        <v>0</v>
      </c>
      <c r="H39" s="33"/>
      <c r="I39" s="45"/>
      <c r="J39" s="41">
        <f t="shared" si="5"/>
        <v>0</v>
      </c>
      <c r="K39" s="33"/>
      <c r="L39" s="45"/>
      <c r="M39" s="41">
        <f t="shared" si="6"/>
        <v>0</v>
      </c>
      <c r="N39" s="33"/>
      <c r="O39" s="45"/>
      <c r="P39" s="41" t="e">
        <f t="shared" si="7"/>
        <v>#DIV/0!</v>
      </c>
      <c r="Q39" s="33"/>
      <c r="R39" s="45"/>
      <c r="S39" s="41" t="e">
        <f t="shared" si="8"/>
        <v>#DIV/0!</v>
      </c>
      <c r="T39" s="33"/>
      <c r="U39" s="45"/>
      <c r="V39" s="41" t="e">
        <f t="shared" si="9"/>
        <v>#DIV/0!</v>
      </c>
      <c r="W39" s="33"/>
      <c r="X39" s="45"/>
      <c r="Y39" s="41" t="e">
        <f t="shared" si="10"/>
        <v>#DIV/0!</v>
      </c>
      <c r="Z39" s="33"/>
      <c r="AA39" s="45"/>
      <c r="AB39" s="41" t="e">
        <f t="shared" si="11"/>
        <v>#DIV/0!</v>
      </c>
      <c r="AC39" s="33"/>
      <c r="AD39" s="45"/>
      <c r="AE39" s="41" t="e">
        <f t="shared" si="12"/>
        <v>#DIV/0!</v>
      </c>
      <c r="AF39" s="33"/>
      <c r="AG39" s="45"/>
      <c r="AH39" s="41" t="e">
        <f t="shared" si="13"/>
        <v>#DIV/0!</v>
      </c>
      <c r="AI39" s="33"/>
      <c r="AJ39" s="45"/>
      <c r="AK39" s="41"/>
      <c r="AL39" s="33"/>
      <c r="AM39" s="34">
        <f t="shared" si="1"/>
        <v>0</v>
      </c>
      <c r="AN39" s="34"/>
    </row>
    <row r="40" spans="1:40" ht="14.4" thickBot="1" x14ac:dyDescent="0.35">
      <c r="A40" s="47" t="s">
        <v>41</v>
      </c>
      <c r="B40" s="48"/>
      <c r="C40" s="49">
        <v>794</v>
      </c>
      <c r="D40" s="50">
        <f t="shared" si="3"/>
        <v>2.9944410502417427E-3</v>
      </c>
      <c r="E40" s="28"/>
      <c r="F40" s="49">
        <v>626</v>
      </c>
      <c r="G40" s="50">
        <f t="shared" si="4"/>
        <v>2.2680255497063524E-3</v>
      </c>
      <c r="H40" s="33"/>
      <c r="I40" s="49">
        <v>804</v>
      </c>
      <c r="J40" s="50">
        <f t="shared" si="5"/>
        <v>2.8562800859726093E-3</v>
      </c>
      <c r="K40" s="33"/>
      <c r="L40" s="49">
        <v>388</v>
      </c>
      <c r="M40" s="50">
        <f t="shared" si="6"/>
        <v>1.3927026687485418E-3</v>
      </c>
      <c r="N40" s="33"/>
      <c r="O40" s="49">
        <v>0</v>
      </c>
      <c r="P40" s="50" t="e">
        <f t="shared" si="7"/>
        <v>#DIV/0!</v>
      </c>
      <c r="Q40" s="33"/>
      <c r="R40" s="49">
        <v>0</v>
      </c>
      <c r="S40" s="50" t="e">
        <f t="shared" si="8"/>
        <v>#DIV/0!</v>
      </c>
      <c r="T40" s="33"/>
      <c r="U40" s="49">
        <v>0</v>
      </c>
      <c r="V40" s="50" t="e">
        <f t="shared" si="9"/>
        <v>#DIV/0!</v>
      </c>
      <c r="W40" s="33"/>
      <c r="X40" s="49">
        <v>0</v>
      </c>
      <c r="Y40" s="50" t="e">
        <f t="shared" si="10"/>
        <v>#DIV/0!</v>
      </c>
      <c r="Z40" s="33"/>
      <c r="AA40" s="49">
        <v>0</v>
      </c>
      <c r="AB40" s="50" t="e">
        <f t="shared" si="11"/>
        <v>#DIV/0!</v>
      </c>
      <c r="AC40" s="33"/>
      <c r="AD40" s="49">
        <v>0</v>
      </c>
      <c r="AE40" s="50" t="e">
        <f t="shared" si="12"/>
        <v>#DIV/0!</v>
      </c>
      <c r="AF40" s="33"/>
      <c r="AG40" s="49">
        <v>0</v>
      </c>
      <c r="AH40" s="50" t="e">
        <f t="shared" si="13"/>
        <v>#DIV/0!</v>
      </c>
      <c r="AI40" s="33"/>
      <c r="AJ40" s="49">
        <v>0</v>
      </c>
      <c r="AK40" s="50" t="e">
        <f>AJ40/AJ15</f>
        <v>#DIV/0!</v>
      </c>
      <c r="AL40" s="33"/>
      <c r="AM40" s="34">
        <f>IF((I40+F40+I40+L40+O40+R40+U40+X40+AA40+AD40+AG40+AJ40+C40)=0,0,1)</f>
        <v>1</v>
      </c>
      <c r="AN40" s="34"/>
    </row>
    <row r="41" spans="1:40" x14ac:dyDescent="0.3">
      <c r="A41" s="51"/>
      <c r="B41" s="51"/>
      <c r="C41" s="52"/>
      <c r="D41" s="53"/>
      <c r="E41" s="54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x14ac:dyDescent="0.3">
      <c r="A42" s="51"/>
      <c r="B42" s="51"/>
      <c r="C42" s="55"/>
      <c r="D42" s="56"/>
      <c r="E42" s="5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4.4" thickBot="1" x14ac:dyDescent="0.35">
      <c r="A43" s="19" t="s">
        <v>42</v>
      </c>
      <c r="B43" s="19"/>
      <c r="C43" s="57" t="s">
        <v>43</v>
      </c>
      <c r="D43" s="58">
        <f>D13</f>
        <v>45322</v>
      </c>
      <c r="E43" s="6"/>
      <c r="F43" s="57" t="s">
        <v>43</v>
      </c>
      <c r="G43" s="58">
        <f>G13</f>
        <v>45351</v>
      </c>
      <c r="H43" s="1"/>
      <c r="I43" s="57" t="s">
        <v>43</v>
      </c>
      <c r="J43" s="58">
        <f>J13</f>
        <v>45382</v>
      </c>
      <c r="K43" s="1"/>
      <c r="L43" s="57" t="s">
        <v>43</v>
      </c>
      <c r="M43" s="58">
        <f>M13</f>
        <v>45412</v>
      </c>
      <c r="N43" s="1"/>
      <c r="O43" s="57" t="s">
        <v>43</v>
      </c>
      <c r="P43" s="58">
        <f>P13</f>
        <v>45443</v>
      </c>
      <c r="Q43" s="1"/>
      <c r="R43" s="57" t="s">
        <v>43</v>
      </c>
      <c r="S43" s="58">
        <f>S13</f>
        <v>45473</v>
      </c>
      <c r="T43" s="1"/>
      <c r="U43" s="57" t="s">
        <v>43</v>
      </c>
      <c r="V43" s="58">
        <f>V13</f>
        <v>45504</v>
      </c>
      <c r="W43" s="1"/>
      <c r="X43" s="57" t="s">
        <v>43</v>
      </c>
      <c r="Y43" s="58">
        <f>Y13</f>
        <v>45535</v>
      </c>
      <c r="Z43" s="1"/>
      <c r="AA43" s="57" t="s">
        <v>43</v>
      </c>
      <c r="AB43" s="58">
        <f>AB13</f>
        <v>45565</v>
      </c>
      <c r="AC43" s="1"/>
      <c r="AD43" s="57" t="s">
        <v>43</v>
      </c>
      <c r="AE43" s="58">
        <f>AE13</f>
        <v>45596</v>
      </c>
      <c r="AF43" s="1"/>
      <c r="AG43" s="57" t="s">
        <v>43</v>
      </c>
      <c r="AH43" s="58">
        <f>AH13</f>
        <v>45626</v>
      </c>
      <c r="AI43" s="1"/>
      <c r="AJ43" s="57" t="s">
        <v>43</v>
      </c>
      <c r="AK43" s="58">
        <f>AK13</f>
        <v>45657</v>
      </c>
      <c r="AL43" s="1"/>
      <c r="AM43" s="1"/>
      <c r="AN43" s="1"/>
    </row>
    <row r="44" spans="1:40" ht="14.4" thickBot="1" x14ac:dyDescent="0.35">
      <c r="A44" s="59"/>
      <c r="B44" s="59"/>
      <c r="C44" s="60" t="s">
        <v>44</v>
      </c>
      <c r="D44" s="61" t="s">
        <v>45</v>
      </c>
      <c r="E44" s="27"/>
      <c r="F44" s="60" t="s">
        <v>44</v>
      </c>
      <c r="G44" s="61" t="s">
        <v>45</v>
      </c>
      <c r="H44" s="62"/>
      <c r="I44" s="60" t="s">
        <v>44</v>
      </c>
      <c r="J44" s="61" t="s">
        <v>45</v>
      </c>
      <c r="K44" s="27"/>
      <c r="L44" s="60" t="s">
        <v>44</v>
      </c>
      <c r="M44" s="61" t="s">
        <v>45</v>
      </c>
      <c r="N44" s="1"/>
      <c r="O44" s="60" t="s">
        <v>44</v>
      </c>
      <c r="P44" s="61" t="s">
        <v>45</v>
      </c>
      <c r="Q44" s="27"/>
      <c r="R44" s="60" t="s">
        <v>44</v>
      </c>
      <c r="S44" s="61" t="s">
        <v>45</v>
      </c>
      <c r="T44" s="1"/>
      <c r="U44" s="60" t="s">
        <v>44</v>
      </c>
      <c r="V44" s="61" t="s">
        <v>45</v>
      </c>
      <c r="W44" s="62"/>
      <c r="X44" s="60" t="s">
        <v>44</v>
      </c>
      <c r="Y44" s="61" t="s">
        <v>45</v>
      </c>
      <c r="Z44" s="27"/>
      <c r="AA44" s="60" t="s">
        <v>44</v>
      </c>
      <c r="AB44" s="61" t="s">
        <v>45</v>
      </c>
      <c r="AC44" s="1"/>
      <c r="AD44" s="60" t="s">
        <v>44</v>
      </c>
      <c r="AE44" s="61" t="s">
        <v>45</v>
      </c>
      <c r="AF44" s="27"/>
      <c r="AG44" s="60" t="s">
        <v>44</v>
      </c>
      <c r="AH44" s="61" t="s">
        <v>45</v>
      </c>
      <c r="AI44" s="1"/>
      <c r="AJ44" s="60" t="s">
        <v>44</v>
      </c>
      <c r="AK44" s="61" t="s">
        <v>45</v>
      </c>
      <c r="AL44" s="1"/>
      <c r="AM44" s="1"/>
      <c r="AN44" s="1"/>
    </row>
    <row r="45" spans="1:40" x14ac:dyDescent="0.3">
      <c r="A45" s="59"/>
      <c r="B45" s="63" t="s">
        <v>46</v>
      </c>
      <c r="C45" s="64">
        <v>4270686</v>
      </c>
      <c r="D45" s="65">
        <v>4181697</v>
      </c>
      <c r="E45" s="66"/>
      <c r="F45" s="67">
        <v>8041674</v>
      </c>
      <c r="G45" s="65">
        <v>8053731</v>
      </c>
      <c r="H45" s="66"/>
      <c r="I45" s="67">
        <v>4188719</v>
      </c>
      <c r="J45" s="65">
        <v>4318522</v>
      </c>
      <c r="K45" s="68"/>
      <c r="L45" s="67">
        <v>4751403</v>
      </c>
      <c r="M45" s="65">
        <v>4859078</v>
      </c>
      <c r="N45" s="68"/>
      <c r="O45" s="67"/>
      <c r="P45" s="65"/>
      <c r="Q45" s="68"/>
      <c r="R45" s="67"/>
      <c r="S45" s="65"/>
      <c r="T45" s="68"/>
      <c r="U45" s="67"/>
      <c r="V45" s="65"/>
      <c r="W45" s="66"/>
      <c r="X45" s="67"/>
      <c r="Y45" s="65"/>
      <c r="Z45" s="68"/>
      <c r="AA45" s="67"/>
      <c r="AB45" s="65"/>
      <c r="AC45" s="68"/>
      <c r="AD45" s="67"/>
      <c r="AE45" s="65"/>
      <c r="AF45" s="68"/>
      <c r="AG45" s="67"/>
      <c r="AH45" s="65"/>
      <c r="AI45" s="68"/>
      <c r="AJ45" s="67"/>
      <c r="AK45" s="65"/>
      <c r="AL45" s="68"/>
      <c r="AM45" s="69"/>
      <c r="AN45" s="69"/>
    </row>
    <row r="46" spans="1:40" ht="14.4" thickBot="1" x14ac:dyDescent="0.35">
      <c r="A46" s="70"/>
      <c r="B46" s="71" t="s">
        <v>47</v>
      </c>
      <c r="C46" s="72">
        <v>7180842</v>
      </c>
      <c r="D46" s="73">
        <v>7037756</v>
      </c>
      <c r="E46" s="68"/>
      <c r="F46" s="74">
        <v>7701540</v>
      </c>
      <c r="G46" s="73">
        <v>7697745</v>
      </c>
      <c r="H46" s="75"/>
      <c r="I46" s="74">
        <v>3480838</v>
      </c>
      <c r="J46" s="73">
        <v>3578281</v>
      </c>
      <c r="K46" s="68"/>
      <c r="L46" s="74">
        <v>3008357</v>
      </c>
      <c r="M46" s="73">
        <v>3079017</v>
      </c>
      <c r="N46" s="68"/>
      <c r="O46" s="74"/>
      <c r="P46" s="73"/>
      <c r="Q46" s="68"/>
      <c r="R46" s="74"/>
      <c r="S46" s="73"/>
      <c r="T46" s="68"/>
      <c r="U46" s="74"/>
      <c r="V46" s="73"/>
      <c r="W46" s="75"/>
      <c r="X46" s="74"/>
      <c r="Y46" s="73"/>
      <c r="Z46" s="68"/>
      <c r="AA46" s="74"/>
      <c r="AB46" s="73"/>
      <c r="AC46" s="68"/>
      <c r="AD46" s="74"/>
      <c r="AE46" s="73"/>
      <c r="AF46" s="68"/>
      <c r="AG46" s="74"/>
      <c r="AH46" s="73"/>
      <c r="AI46" s="68"/>
      <c r="AJ46" s="74"/>
      <c r="AK46" s="73"/>
      <c r="AL46" s="68"/>
      <c r="AM46" s="69"/>
      <c r="AN46" s="69"/>
    </row>
    <row r="47" spans="1:40" x14ac:dyDescent="0.3">
      <c r="A47" s="70"/>
      <c r="B47" s="76"/>
      <c r="C47" s="70"/>
      <c r="D47" s="70"/>
      <c r="E47" s="77"/>
      <c r="F47" s="78"/>
      <c r="G47" s="79"/>
      <c r="H47" s="78"/>
      <c r="I47" s="79"/>
      <c r="J47" s="80"/>
      <c r="K47" s="80"/>
      <c r="L47" s="79"/>
      <c r="M47" s="80"/>
      <c r="N47" s="80"/>
      <c r="O47" s="79"/>
      <c r="P47" s="80"/>
      <c r="Q47" s="80"/>
      <c r="R47" s="79"/>
      <c r="S47" s="80"/>
      <c r="T47" s="80"/>
      <c r="U47" s="79"/>
      <c r="V47" s="80"/>
      <c r="W47" s="78"/>
      <c r="X47" s="79"/>
      <c r="Y47" s="80"/>
      <c r="Z47" s="80"/>
      <c r="AA47" s="79"/>
      <c r="AB47" s="80"/>
      <c r="AC47" s="80"/>
      <c r="AD47" s="79"/>
      <c r="AE47" s="80"/>
      <c r="AF47" s="80"/>
      <c r="AG47" s="79"/>
      <c r="AH47" s="80"/>
      <c r="AI47" s="80"/>
      <c r="AJ47" s="79"/>
      <c r="AK47" s="80"/>
      <c r="AL47" s="80"/>
      <c r="AM47" s="80"/>
      <c r="AN47" s="80"/>
    </row>
    <row r="48" spans="1:40" x14ac:dyDescent="0.3">
      <c r="A48" s="51"/>
      <c r="B48" s="51"/>
      <c r="C48" s="55"/>
      <c r="D48" s="52"/>
      <c r="E48" s="81"/>
      <c r="F48" s="22"/>
      <c r="G48" s="22"/>
      <c r="H48" s="22"/>
      <c r="I48" s="22"/>
      <c r="J48" s="1"/>
      <c r="K48" s="1"/>
      <c r="L48" s="22"/>
      <c r="M48" s="1"/>
      <c r="N48" s="1"/>
      <c r="O48" s="22"/>
      <c r="P48" s="1"/>
      <c r="Q48" s="1"/>
      <c r="R48" s="22"/>
      <c r="S48" s="1"/>
      <c r="T48" s="1"/>
      <c r="U48" s="22"/>
      <c r="V48" s="1"/>
      <c r="W48" s="22"/>
      <c r="X48" s="22"/>
      <c r="Y48" s="1"/>
      <c r="Z48" s="1"/>
      <c r="AA48" s="22"/>
      <c r="AB48" s="1"/>
      <c r="AC48" s="1"/>
      <c r="AD48" s="22"/>
      <c r="AE48" s="1"/>
      <c r="AF48" s="1"/>
      <c r="AG48" s="22"/>
      <c r="AH48" s="1"/>
      <c r="AI48" s="1"/>
      <c r="AJ48" s="22"/>
      <c r="AK48" s="1"/>
      <c r="AL48" s="1"/>
      <c r="AM48" s="1"/>
      <c r="AN48" s="1"/>
    </row>
    <row r="49" spans="1:40" ht="30" customHeight="1" x14ac:dyDescent="0.3">
      <c r="A49" s="91" t="s">
        <v>48</v>
      </c>
      <c r="B49" s="91"/>
      <c r="C49" s="82"/>
      <c r="D49" s="82"/>
      <c r="E49" s="8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</sheetData>
  <autoFilter ref="A12:AM40" xr:uid="{04FA2DFE-D1B0-4A6E-A515-758A8F31916E}">
    <filterColumn colId="38">
      <filters blank="1">
        <filter val="1"/>
      </filters>
    </filterColumn>
  </autoFilter>
  <mergeCells count="1">
    <mergeCell ref="A49:B4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7CA68-2096-4F2E-A6F1-7BB0373B82CC}">
  <sheetPr filterMode="1">
    <tabColor theme="0" tint="-0.14999847407452621"/>
  </sheetPr>
  <dimension ref="A1:AN49"/>
  <sheetViews>
    <sheetView zoomScale="90" zoomScaleNormal="90" workbookViewId="0">
      <pane xSplit="2" ySplit="11" topLeftCell="K12" activePane="bottomRight" state="frozen"/>
      <selection activeCell="A27" sqref="A27"/>
      <selection pane="topRight" activeCell="A27" sqref="A27"/>
      <selection pane="bottomLeft" activeCell="A27" sqref="A27"/>
      <selection pane="bottomRight" activeCell="A27" sqref="A27"/>
    </sheetView>
  </sheetViews>
  <sheetFormatPr defaultColWidth="9.109375" defaultRowHeight="13.8" x14ac:dyDescent="0.3"/>
  <cols>
    <col min="1" max="1" width="36.6640625" style="83" customWidth="1"/>
    <col min="2" max="2" width="47.6640625" style="83" customWidth="1"/>
    <col min="3" max="4" width="13.6640625" style="83" customWidth="1"/>
    <col min="5" max="5" width="1.6640625" style="83" customWidth="1"/>
    <col min="6" max="7" width="13.6640625" style="83" customWidth="1"/>
    <col min="8" max="8" width="1.6640625" style="83" customWidth="1"/>
    <col min="9" max="10" width="13.6640625" style="83" customWidth="1"/>
    <col min="11" max="11" width="1.6640625" style="83" customWidth="1"/>
    <col min="12" max="13" width="13.6640625" style="83" customWidth="1"/>
    <col min="14" max="14" width="1.6640625" style="83" customWidth="1"/>
    <col min="15" max="16" width="13.6640625" style="83" customWidth="1"/>
    <col min="17" max="17" width="1.6640625" style="83" customWidth="1"/>
    <col min="18" max="19" width="13.6640625" style="83" customWidth="1"/>
    <col min="20" max="20" width="1.6640625" style="83" customWidth="1"/>
    <col min="21" max="22" width="13.6640625" style="83" customWidth="1"/>
    <col min="23" max="23" width="1.6640625" style="83" customWidth="1"/>
    <col min="24" max="25" width="13.6640625" style="83" customWidth="1"/>
    <col min="26" max="26" width="1.6640625" style="83" customWidth="1"/>
    <col min="27" max="28" width="13.6640625" style="83" customWidth="1"/>
    <col min="29" max="29" width="1.6640625" style="83" customWidth="1"/>
    <col min="30" max="31" width="13.6640625" style="83" customWidth="1"/>
    <col min="32" max="32" width="1.6640625" style="83" customWidth="1"/>
    <col min="33" max="34" width="13.6640625" style="83" customWidth="1"/>
    <col min="35" max="35" width="1.6640625" style="83" customWidth="1"/>
    <col min="36" max="37" width="13.6640625" style="83" customWidth="1"/>
    <col min="38" max="39" width="1.6640625" style="83" customWidth="1"/>
    <col min="40" max="16384" width="9.109375" style="83"/>
  </cols>
  <sheetData>
    <row r="1" spans="1:40" ht="40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x14ac:dyDescent="0.3">
      <c r="A2" s="84"/>
      <c r="B2" s="84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.6" x14ac:dyDescent="0.3">
      <c r="A3" s="3" t="s">
        <v>0</v>
      </c>
      <c r="B3" s="5"/>
      <c r="C3" s="4"/>
      <c r="D3" s="4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x14ac:dyDescent="0.3">
      <c r="A4" s="4" t="s">
        <v>1</v>
      </c>
      <c r="B4" s="5"/>
      <c r="C4" s="4"/>
      <c r="D4" s="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40" x14ac:dyDescent="0.3">
      <c r="A5" s="5"/>
      <c r="B5" s="5"/>
      <c r="C5" s="6"/>
      <c r="D5" s="4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40" ht="15.6" x14ac:dyDescent="0.3">
      <c r="A6" s="7" t="s">
        <v>2</v>
      </c>
      <c r="B6" s="8" t="s">
        <v>72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x14ac:dyDescent="0.3">
      <c r="A7" s="9" t="s">
        <v>4</v>
      </c>
      <c r="B7" s="10" t="s">
        <v>73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x14ac:dyDescent="0.3">
      <c r="A8" s="7" t="s">
        <v>6</v>
      </c>
      <c r="B8" s="11" t="s">
        <v>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0" x14ac:dyDescent="0.3">
      <c r="A9" s="7" t="s">
        <v>8</v>
      </c>
      <c r="B9" s="12" t="s">
        <v>9</v>
      </c>
      <c r="C9" s="6"/>
      <c r="D9" s="6"/>
      <c r="E9" s="6"/>
      <c r="F9" s="6"/>
      <c r="G9" s="6"/>
      <c r="H9" s="13"/>
      <c r="I9" s="7"/>
      <c r="J9" s="14"/>
      <c r="K9" s="6"/>
      <c r="L9" s="7"/>
      <c r="M9" s="14"/>
      <c r="N9" s="6"/>
      <c r="O9" s="7"/>
      <c r="P9" s="14"/>
      <c r="Q9" s="6"/>
      <c r="R9" s="7"/>
      <c r="S9" s="14"/>
      <c r="T9" s="6"/>
      <c r="U9" s="7"/>
      <c r="V9" s="14"/>
      <c r="W9" s="13"/>
      <c r="X9" s="7"/>
      <c r="Y9" s="14"/>
      <c r="Z9" s="6"/>
      <c r="AA9" s="7"/>
      <c r="AB9" s="14"/>
      <c r="AC9" s="6"/>
      <c r="AD9" s="7"/>
      <c r="AE9" s="14"/>
      <c r="AF9" s="6"/>
      <c r="AG9" s="7"/>
      <c r="AH9" s="14"/>
      <c r="AI9" s="6"/>
      <c r="AJ9" s="7"/>
      <c r="AK9" s="14"/>
      <c r="AL9" s="6"/>
      <c r="AM9" s="6"/>
      <c r="AN9" s="6"/>
    </row>
    <row r="10" spans="1:40" x14ac:dyDescent="0.3">
      <c r="A10" s="7" t="s">
        <v>10</v>
      </c>
      <c r="B10" s="15" t="s">
        <v>11</v>
      </c>
      <c r="C10" s="6"/>
      <c r="D10" s="6"/>
      <c r="E10" s="6"/>
      <c r="F10" s="6"/>
      <c r="G10" s="6"/>
      <c r="H10" s="13"/>
      <c r="I10" s="7"/>
      <c r="J10" s="14"/>
      <c r="K10" s="6"/>
      <c r="L10" s="7"/>
      <c r="M10" s="14"/>
      <c r="N10" s="6"/>
      <c r="O10" s="7"/>
      <c r="P10" s="14"/>
      <c r="Q10" s="6"/>
      <c r="R10" s="7"/>
      <c r="S10" s="14"/>
      <c r="T10" s="6"/>
      <c r="U10" s="7"/>
      <c r="V10" s="14"/>
      <c r="W10" s="13"/>
      <c r="X10" s="7"/>
      <c r="Y10" s="14"/>
      <c r="Z10" s="6"/>
      <c r="AA10" s="7"/>
      <c r="AB10" s="14"/>
      <c r="AC10" s="6"/>
      <c r="AD10" s="7"/>
      <c r="AE10" s="14"/>
      <c r="AF10" s="6"/>
      <c r="AG10" s="7"/>
      <c r="AH10" s="14"/>
      <c r="AI10" s="6"/>
      <c r="AJ10" s="7"/>
      <c r="AK10" s="14"/>
      <c r="AL10" s="6"/>
      <c r="AM10" s="6"/>
      <c r="AN10" s="6"/>
    </row>
    <row r="11" spans="1:40" x14ac:dyDescent="0.3">
      <c r="A11" s="16"/>
      <c r="B11" s="1"/>
      <c r="C11" s="17"/>
      <c r="D11" s="1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4.5" customHeight="1" x14ac:dyDescent="0.3">
      <c r="A12" s="16"/>
      <c r="B12" s="16"/>
      <c r="C12" s="17"/>
      <c r="D12" s="1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4.4" thickBot="1" x14ac:dyDescent="0.35">
      <c r="A13" s="19" t="s">
        <v>12</v>
      </c>
      <c r="B13" s="19"/>
      <c r="C13" s="20" t="s">
        <v>13</v>
      </c>
      <c r="D13" s="21">
        <v>45322</v>
      </c>
      <c r="E13" s="22"/>
      <c r="F13" s="20" t="s">
        <v>13</v>
      </c>
      <c r="G13" s="21">
        <v>45351</v>
      </c>
      <c r="H13" s="22"/>
      <c r="I13" s="20" t="s">
        <v>13</v>
      </c>
      <c r="J13" s="21">
        <v>45382</v>
      </c>
      <c r="K13" s="1"/>
      <c r="L13" s="20" t="s">
        <v>13</v>
      </c>
      <c r="M13" s="21">
        <v>45412</v>
      </c>
      <c r="N13" s="1"/>
      <c r="O13" s="20" t="s">
        <v>13</v>
      </c>
      <c r="P13" s="21">
        <v>45443</v>
      </c>
      <c r="Q13" s="1"/>
      <c r="R13" s="20" t="s">
        <v>13</v>
      </c>
      <c r="S13" s="21">
        <v>45473</v>
      </c>
      <c r="T13" s="1"/>
      <c r="U13" s="20" t="s">
        <v>13</v>
      </c>
      <c r="V13" s="21">
        <v>45504</v>
      </c>
      <c r="W13" s="22"/>
      <c r="X13" s="20" t="s">
        <v>13</v>
      </c>
      <c r="Y13" s="21">
        <v>45535</v>
      </c>
      <c r="Z13" s="1"/>
      <c r="AA13" s="20" t="s">
        <v>13</v>
      </c>
      <c r="AB13" s="21">
        <v>45565</v>
      </c>
      <c r="AC13" s="1"/>
      <c r="AD13" s="20" t="s">
        <v>13</v>
      </c>
      <c r="AE13" s="21">
        <v>45596</v>
      </c>
      <c r="AF13" s="1"/>
      <c r="AG13" s="20" t="s">
        <v>13</v>
      </c>
      <c r="AH13" s="21">
        <v>45626</v>
      </c>
      <c r="AI13" s="1"/>
      <c r="AJ13" s="20" t="s">
        <v>13</v>
      </c>
      <c r="AK13" s="21">
        <v>45657</v>
      </c>
      <c r="AL13" s="1"/>
      <c r="AM13" s="1"/>
      <c r="AN13" s="1"/>
    </row>
    <row r="14" spans="1:40" ht="40.200000000000003" thickBot="1" x14ac:dyDescent="0.35">
      <c r="A14" s="23"/>
      <c r="B14" s="24"/>
      <c r="C14" s="25" t="s">
        <v>14</v>
      </c>
      <c r="D14" s="26" t="s">
        <v>15</v>
      </c>
      <c r="E14" s="27"/>
      <c r="F14" s="25" t="s">
        <v>14</v>
      </c>
      <c r="G14" s="26" t="s">
        <v>15</v>
      </c>
      <c r="H14" s="27"/>
      <c r="I14" s="25" t="s">
        <v>14</v>
      </c>
      <c r="J14" s="26" t="s">
        <v>15</v>
      </c>
      <c r="K14" s="27"/>
      <c r="L14" s="25" t="s">
        <v>14</v>
      </c>
      <c r="M14" s="26" t="s">
        <v>15</v>
      </c>
      <c r="N14" s="27"/>
      <c r="O14" s="25" t="s">
        <v>14</v>
      </c>
      <c r="P14" s="26" t="s">
        <v>15</v>
      </c>
      <c r="Q14" s="27"/>
      <c r="R14" s="25" t="s">
        <v>14</v>
      </c>
      <c r="S14" s="26" t="s">
        <v>15</v>
      </c>
      <c r="T14" s="27"/>
      <c r="U14" s="25" t="s">
        <v>14</v>
      </c>
      <c r="V14" s="26" t="s">
        <v>15</v>
      </c>
      <c r="W14" s="27"/>
      <c r="X14" s="25" t="s">
        <v>14</v>
      </c>
      <c r="Y14" s="26" t="s">
        <v>15</v>
      </c>
      <c r="Z14" s="27"/>
      <c r="AA14" s="25" t="s">
        <v>14</v>
      </c>
      <c r="AB14" s="26" t="s">
        <v>15</v>
      </c>
      <c r="AC14" s="27"/>
      <c r="AD14" s="25" t="s">
        <v>14</v>
      </c>
      <c r="AE14" s="26" t="s">
        <v>15</v>
      </c>
      <c r="AF14" s="27"/>
      <c r="AG14" s="25" t="s">
        <v>14</v>
      </c>
      <c r="AH14" s="26" t="s">
        <v>15</v>
      </c>
      <c r="AI14" s="27"/>
      <c r="AJ14" s="25" t="s">
        <v>14</v>
      </c>
      <c r="AK14" s="26" t="s">
        <v>15</v>
      </c>
      <c r="AL14" s="27"/>
      <c r="AM14" s="28"/>
      <c r="AN14" s="27"/>
    </row>
    <row r="15" spans="1:40" x14ac:dyDescent="0.3">
      <c r="A15" s="29" t="s">
        <v>16</v>
      </c>
      <c r="B15" s="30"/>
      <c r="C15" s="31">
        <f>C16+C18+C24+C27+C40</f>
        <v>227988</v>
      </c>
      <c r="D15" s="32">
        <f>+D18+D24+D27+D40+D21+D33+D31+D35+D38+D16</f>
        <v>1</v>
      </c>
      <c r="E15" s="28"/>
      <c r="F15" s="31">
        <f>F16+F18+F24+F27+F40</f>
        <v>236032</v>
      </c>
      <c r="G15" s="32">
        <f>+G18+G24+G27+G40+G21+G33+G31+G35+G38+G16</f>
        <v>1</v>
      </c>
      <c r="H15" s="33"/>
      <c r="I15" s="31">
        <f>I16+I18+I24+I27+I40</f>
        <v>241180</v>
      </c>
      <c r="J15" s="32">
        <f>+J18+J24+J27+J40+J21+J33+J31+J35+J38+J16</f>
        <v>1</v>
      </c>
      <c r="K15" s="33"/>
      <c r="L15" s="31">
        <f>L18+L24+L27+L40</f>
        <v>242323</v>
      </c>
      <c r="M15" s="32">
        <f>+M18+M24+M27+M40+M21+M33+M31+M35+M38+M16</f>
        <v>1</v>
      </c>
      <c r="N15" s="33"/>
      <c r="O15" s="31">
        <f>O18+O16+O24+O27+O40</f>
        <v>0</v>
      </c>
      <c r="P15" s="32" t="e">
        <f>+P18+P24+P27+P40+P21+P33+P31+P35+P38+P16</f>
        <v>#DIV/0!</v>
      </c>
      <c r="Q15" s="33"/>
      <c r="R15" s="31">
        <f>R18+R24+R27+R16+R40</f>
        <v>0</v>
      </c>
      <c r="S15" s="32" t="e">
        <f>+S18+S24+S27+S40+S21+S33+S31+S35+S38+S16</f>
        <v>#DIV/0!</v>
      </c>
      <c r="T15" s="33"/>
      <c r="U15" s="31">
        <f>U18+U24+U27+U40</f>
        <v>0</v>
      </c>
      <c r="V15" s="32" t="e">
        <f>+V18+V24+V27+V40+V21+V33+V31+V35+V38+V16</f>
        <v>#DIV/0!</v>
      </c>
      <c r="W15" s="33"/>
      <c r="X15" s="31">
        <f>X16+X18+X24+X27+X40</f>
        <v>0</v>
      </c>
      <c r="Y15" s="32" t="e">
        <f>+Y18+Y24+Y27+Y40+Y21+Y33+Y31+Y35+Y38+Y16</f>
        <v>#DIV/0!</v>
      </c>
      <c r="Z15" s="33"/>
      <c r="AA15" s="31">
        <f>AA18+AA24+AA27+AA40</f>
        <v>0</v>
      </c>
      <c r="AB15" s="32" t="e">
        <f>+AB18+AB24+AB27+AB40+AB21+AB33+AB31+AB35+AB38+AB16</f>
        <v>#DIV/0!</v>
      </c>
      <c r="AC15" s="33"/>
      <c r="AD15" s="31">
        <f>AD18+AD24+AD27+AD40</f>
        <v>0</v>
      </c>
      <c r="AE15" s="32" t="e">
        <f>+AE18+AE24+AE27+AE40+AE21+AE33+AE31+AE35+AE38+AE16</f>
        <v>#DIV/0!</v>
      </c>
      <c r="AF15" s="33"/>
      <c r="AG15" s="31">
        <f>AG18+AG24+AG27+AG40</f>
        <v>0</v>
      </c>
      <c r="AH15" s="32" t="e">
        <f>+AH18+AH24+AH27+AH40+AH21+AH33+AH31+AH35+AH38+AH16</f>
        <v>#DIV/0!</v>
      </c>
      <c r="AI15" s="33"/>
      <c r="AJ15" s="31">
        <f>AJ16+AJ18+AJ24+AJ27+AJ40</f>
        <v>0</v>
      </c>
      <c r="AK15" s="32" t="e">
        <f>AK16+AK18+AK24+AK27+AK40</f>
        <v>#DIV/0!</v>
      </c>
      <c r="AL15" s="33"/>
      <c r="AM15" s="34">
        <f t="shared" ref="AM15:AM20" si="0">IF((I15+F15+I15+L15+O15+R15+U15+X15+AA15+AD15+AG15+AJ15+C15)=0,0,1)</f>
        <v>1</v>
      </c>
      <c r="AN15" s="34"/>
    </row>
    <row r="16" spans="1:40" hidden="1" x14ac:dyDescent="0.3">
      <c r="A16" s="35" t="s">
        <v>17</v>
      </c>
      <c r="B16" s="36"/>
      <c r="C16" s="37">
        <f>C17</f>
        <v>0</v>
      </c>
      <c r="D16" s="38">
        <f>+D17</f>
        <v>0</v>
      </c>
      <c r="E16" s="28"/>
      <c r="F16" s="37">
        <f>F17</f>
        <v>0</v>
      </c>
      <c r="G16" s="38">
        <f>+G17</f>
        <v>0</v>
      </c>
      <c r="H16" s="33"/>
      <c r="I16" s="37">
        <f>I17</f>
        <v>0</v>
      </c>
      <c r="J16" s="38">
        <f>+J17</f>
        <v>0</v>
      </c>
      <c r="K16" s="33"/>
      <c r="L16" s="37">
        <f>L17</f>
        <v>0</v>
      </c>
      <c r="M16" s="38">
        <f>+M17</f>
        <v>0</v>
      </c>
      <c r="N16" s="33"/>
      <c r="O16" s="37">
        <f>O17</f>
        <v>0</v>
      </c>
      <c r="P16" s="38" t="e">
        <f>+P17</f>
        <v>#DIV/0!</v>
      </c>
      <c r="Q16" s="33"/>
      <c r="R16" s="37"/>
      <c r="S16" s="38" t="e">
        <f>+S17</f>
        <v>#DIV/0!</v>
      </c>
      <c r="T16" s="33"/>
      <c r="U16" s="37">
        <f>U17</f>
        <v>0</v>
      </c>
      <c r="V16" s="38" t="e">
        <f>+V17</f>
        <v>#DIV/0!</v>
      </c>
      <c r="W16" s="33"/>
      <c r="X16" s="37">
        <f>X17</f>
        <v>0</v>
      </c>
      <c r="Y16" s="38" t="e">
        <f>+Y17</f>
        <v>#DIV/0!</v>
      </c>
      <c r="Z16" s="33"/>
      <c r="AA16" s="37">
        <f>AA17</f>
        <v>0</v>
      </c>
      <c r="AB16" s="38" t="e">
        <f>+AB17</f>
        <v>#DIV/0!</v>
      </c>
      <c r="AC16" s="33"/>
      <c r="AD16" s="37">
        <f>AD17</f>
        <v>0</v>
      </c>
      <c r="AE16" s="38" t="e">
        <f>+AE17</f>
        <v>#DIV/0!</v>
      </c>
      <c r="AF16" s="33"/>
      <c r="AG16" s="37"/>
      <c r="AH16" s="38" t="e">
        <f>+AH17</f>
        <v>#DIV/0!</v>
      </c>
      <c r="AI16" s="33"/>
      <c r="AJ16" s="37">
        <f>AJ17</f>
        <v>0</v>
      </c>
      <c r="AK16" s="38" t="e">
        <f>AK17</f>
        <v>#DIV/0!</v>
      </c>
      <c r="AL16" s="33"/>
      <c r="AM16" s="34">
        <f t="shared" si="0"/>
        <v>0</v>
      </c>
      <c r="AN16" s="34"/>
    </row>
    <row r="17" spans="1:40" hidden="1" x14ac:dyDescent="0.3">
      <c r="A17" s="39" t="s">
        <v>18</v>
      </c>
      <c r="B17" s="40"/>
      <c r="C17" s="37">
        <v>0</v>
      </c>
      <c r="D17" s="41">
        <f>C17/C$15</f>
        <v>0</v>
      </c>
      <c r="E17" s="28"/>
      <c r="F17" s="37">
        <v>0</v>
      </c>
      <c r="G17" s="41">
        <f>F17/F$15</f>
        <v>0</v>
      </c>
      <c r="H17" s="33"/>
      <c r="I17" s="37">
        <v>0</v>
      </c>
      <c r="J17" s="41">
        <f>I17/I$15</f>
        <v>0</v>
      </c>
      <c r="K17" s="33"/>
      <c r="L17" s="37">
        <v>0</v>
      </c>
      <c r="M17" s="41">
        <f>L17/L$15</f>
        <v>0</v>
      </c>
      <c r="N17" s="33"/>
      <c r="O17" s="37">
        <v>0</v>
      </c>
      <c r="P17" s="41" t="e">
        <f>O17/O$15</f>
        <v>#DIV/0!</v>
      </c>
      <c r="Q17" s="33"/>
      <c r="R17" s="37">
        <v>0</v>
      </c>
      <c r="S17" s="41" t="e">
        <f>R17/R$15</f>
        <v>#DIV/0!</v>
      </c>
      <c r="T17" s="33"/>
      <c r="U17" s="37">
        <v>0</v>
      </c>
      <c r="V17" s="41" t="e">
        <f>U17/U$15</f>
        <v>#DIV/0!</v>
      </c>
      <c r="W17" s="33"/>
      <c r="X17" s="37">
        <v>0</v>
      </c>
      <c r="Y17" s="41" t="e">
        <f>X17/X$15</f>
        <v>#DIV/0!</v>
      </c>
      <c r="Z17" s="33"/>
      <c r="AA17" s="37">
        <v>0</v>
      </c>
      <c r="AB17" s="41" t="e">
        <f>AA17/AA$15</f>
        <v>#DIV/0!</v>
      </c>
      <c r="AC17" s="33"/>
      <c r="AD17" s="37">
        <v>0</v>
      </c>
      <c r="AE17" s="41" t="e">
        <f>AD17/AD$15</f>
        <v>#DIV/0!</v>
      </c>
      <c r="AF17" s="33"/>
      <c r="AG17" s="37"/>
      <c r="AH17" s="41" t="e">
        <f>AG17/AG$15</f>
        <v>#DIV/0!</v>
      </c>
      <c r="AI17" s="33"/>
      <c r="AJ17" s="37">
        <v>0</v>
      </c>
      <c r="AK17" s="41" t="e">
        <f>AJ17/AJ15</f>
        <v>#DIV/0!</v>
      </c>
      <c r="AL17" s="33"/>
      <c r="AM17" s="34">
        <f t="shared" si="0"/>
        <v>0</v>
      </c>
      <c r="AN17" s="34"/>
    </row>
    <row r="18" spans="1:40" x14ac:dyDescent="0.3">
      <c r="A18" s="42" t="s">
        <v>19</v>
      </c>
      <c r="B18" s="43"/>
      <c r="C18" s="44">
        <f>C19+C20</f>
        <v>15812</v>
      </c>
      <c r="D18" s="38">
        <f>+D19+D20</f>
        <v>6.9354527431268312E-2</v>
      </c>
      <c r="E18" s="28"/>
      <c r="F18" s="44">
        <f>F19+F20</f>
        <v>12143</v>
      </c>
      <c r="G18" s="38">
        <f>+G19+G20</f>
        <v>5.1446414045553147E-2</v>
      </c>
      <c r="H18" s="33"/>
      <c r="I18" s="44">
        <f>I19+I20</f>
        <v>11701</v>
      </c>
      <c r="J18" s="38">
        <f>+J19+J20</f>
        <v>4.8515631478563727E-2</v>
      </c>
      <c r="K18" s="33"/>
      <c r="L18" s="44">
        <f>L19+L20</f>
        <v>10594</v>
      </c>
      <c r="M18" s="38">
        <f>+M19+M20</f>
        <v>4.3718507941879224E-2</v>
      </c>
      <c r="N18" s="33"/>
      <c r="O18" s="44">
        <f>O19+O20</f>
        <v>0</v>
      </c>
      <c r="P18" s="38" t="e">
        <f>+P19+P20</f>
        <v>#DIV/0!</v>
      </c>
      <c r="Q18" s="33"/>
      <c r="R18" s="44">
        <f>R19+R20</f>
        <v>0</v>
      </c>
      <c r="S18" s="38" t="e">
        <f>+S19+S20</f>
        <v>#DIV/0!</v>
      </c>
      <c r="T18" s="33"/>
      <c r="U18" s="44">
        <f>U19+U20</f>
        <v>0</v>
      </c>
      <c r="V18" s="38" t="e">
        <f>+V19+V20</f>
        <v>#DIV/0!</v>
      </c>
      <c r="W18" s="33"/>
      <c r="X18" s="44">
        <f>X19+X20</f>
        <v>0</v>
      </c>
      <c r="Y18" s="38" t="e">
        <f>+Y19+Y20</f>
        <v>#DIV/0!</v>
      </c>
      <c r="Z18" s="33"/>
      <c r="AA18" s="44">
        <f>AA19+AA20</f>
        <v>0</v>
      </c>
      <c r="AB18" s="38" t="e">
        <f>+AB19+AB20</f>
        <v>#DIV/0!</v>
      </c>
      <c r="AC18" s="33"/>
      <c r="AD18" s="44">
        <f>AD19+AD20</f>
        <v>0</v>
      </c>
      <c r="AE18" s="38" t="e">
        <f>+AE19+AE20</f>
        <v>#DIV/0!</v>
      </c>
      <c r="AF18" s="33"/>
      <c r="AG18" s="44">
        <f>AG19+AG20</f>
        <v>0</v>
      </c>
      <c r="AH18" s="38" t="e">
        <f>+AH19+AH20</f>
        <v>#DIV/0!</v>
      </c>
      <c r="AI18" s="33"/>
      <c r="AJ18" s="44">
        <f>AJ19+AJ20</f>
        <v>0</v>
      </c>
      <c r="AK18" s="38" t="e">
        <f>AK19+AK20</f>
        <v>#DIV/0!</v>
      </c>
      <c r="AL18" s="33"/>
      <c r="AM18" s="34">
        <f t="shared" si="0"/>
        <v>1</v>
      </c>
      <c r="AN18" s="34"/>
    </row>
    <row r="19" spans="1:40" x14ac:dyDescent="0.3">
      <c r="A19" s="39" t="s">
        <v>20</v>
      </c>
      <c r="B19" s="40"/>
      <c r="C19" s="44">
        <v>15062</v>
      </c>
      <c r="D19" s="41">
        <f>C19/C$15</f>
        <v>6.6064880607751286E-2</v>
      </c>
      <c r="E19" s="28"/>
      <c r="F19" s="44">
        <v>12143</v>
      </c>
      <c r="G19" s="41">
        <f>F19/F$15</f>
        <v>5.1446414045553147E-2</v>
      </c>
      <c r="H19" s="33"/>
      <c r="I19" s="44">
        <v>11701</v>
      </c>
      <c r="J19" s="41">
        <f>I19/I$15</f>
        <v>4.8515631478563727E-2</v>
      </c>
      <c r="K19" s="33"/>
      <c r="L19" s="44">
        <v>10594</v>
      </c>
      <c r="M19" s="41">
        <f>L19/L$15</f>
        <v>4.3718507941879224E-2</v>
      </c>
      <c r="N19" s="33"/>
      <c r="O19" s="44">
        <v>0</v>
      </c>
      <c r="P19" s="41" t="e">
        <f>O19/O$15</f>
        <v>#DIV/0!</v>
      </c>
      <c r="Q19" s="33"/>
      <c r="R19" s="44">
        <v>0</v>
      </c>
      <c r="S19" s="41" t="e">
        <f>R19/R$15</f>
        <v>#DIV/0!</v>
      </c>
      <c r="T19" s="33"/>
      <c r="U19" s="44">
        <v>0</v>
      </c>
      <c r="V19" s="41" t="e">
        <f>U19/U$15</f>
        <v>#DIV/0!</v>
      </c>
      <c r="W19" s="33"/>
      <c r="X19" s="44">
        <v>0</v>
      </c>
      <c r="Y19" s="41" t="e">
        <f>X19/X$15</f>
        <v>#DIV/0!</v>
      </c>
      <c r="Z19" s="33"/>
      <c r="AA19" s="44">
        <v>0</v>
      </c>
      <c r="AB19" s="41" t="e">
        <f>AA19/AA$15</f>
        <v>#DIV/0!</v>
      </c>
      <c r="AC19" s="33"/>
      <c r="AD19" s="44">
        <v>0</v>
      </c>
      <c r="AE19" s="41" t="e">
        <f>AD19/AD$15</f>
        <v>#DIV/0!</v>
      </c>
      <c r="AF19" s="33"/>
      <c r="AG19" s="44">
        <v>0</v>
      </c>
      <c r="AH19" s="41" t="e">
        <f>AG19/AG$15</f>
        <v>#DIV/0!</v>
      </c>
      <c r="AI19" s="33"/>
      <c r="AJ19" s="44">
        <v>0</v>
      </c>
      <c r="AK19" s="41" t="e">
        <f>AJ19/AJ15</f>
        <v>#DIV/0!</v>
      </c>
      <c r="AL19" s="33"/>
      <c r="AM19" s="34">
        <f t="shared" si="0"/>
        <v>1</v>
      </c>
      <c r="AN19" s="34"/>
    </row>
    <row r="20" spans="1:40" x14ac:dyDescent="0.3">
      <c r="A20" s="39" t="s">
        <v>21</v>
      </c>
      <c r="B20" s="40"/>
      <c r="C20" s="44">
        <v>750</v>
      </c>
      <c r="D20" s="41">
        <f>C20/C$15</f>
        <v>3.2896468235170274E-3</v>
      </c>
      <c r="E20" s="28"/>
      <c r="F20" s="44">
        <v>0</v>
      </c>
      <c r="G20" s="41">
        <f>F20/F$15</f>
        <v>0</v>
      </c>
      <c r="H20" s="33"/>
      <c r="I20" s="44">
        <v>0</v>
      </c>
      <c r="J20" s="41">
        <f>I20/I$15</f>
        <v>0</v>
      </c>
      <c r="K20" s="33"/>
      <c r="L20" s="44">
        <v>0</v>
      </c>
      <c r="M20" s="41">
        <f>L20/L$15</f>
        <v>0</v>
      </c>
      <c r="N20" s="33"/>
      <c r="O20" s="44">
        <v>0</v>
      </c>
      <c r="P20" s="41" t="e">
        <f>O20/O$15</f>
        <v>#DIV/0!</v>
      </c>
      <c r="Q20" s="33"/>
      <c r="R20" s="44">
        <v>0</v>
      </c>
      <c r="S20" s="41" t="e">
        <f>R20/R$15</f>
        <v>#DIV/0!</v>
      </c>
      <c r="T20" s="33"/>
      <c r="U20" s="44">
        <v>0</v>
      </c>
      <c r="V20" s="41" t="e">
        <f>U20/U$15</f>
        <v>#DIV/0!</v>
      </c>
      <c r="W20" s="33"/>
      <c r="X20" s="44">
        <v>0</v>
      </c>
      <c r="Y20" s="41" t="e">
        <f>X20/X$15</f>
        <v>#DIV/0!</v>
      </c>
      <c r="Z20" s="33"/>
      <c r="AA20" s="44">
        <v>0</v>
      </c>
      <c r="AB20" s="41" t="e">
        <f>AA20/AA$15</f>
        <v>#DIV/0!</v>
      </c>
      <c r="AC20" s="33"/>
      <c r="AD20" s="44">
        <v>0</v>
      </c>
      <c r="AE20" s="41" t="e">
        <f>AD20/AD$15</f>
        <v>#DIV/0!</v>
      </c>
      <c r="AF20" s="33"/>
      <c r="AG20" s="44">
        <v>0</v>
      </c>
      <c r="AH20" s="41" t="e">
        <f>AG20/AG$15</f>
        <v>#DIV/0!</v>
      </c>
      <c r="AI20" s="33"/>
      <c r="AJ20" s="44">
        <v>0</v>
      </c>
      <c r="AK20" s="41" t="e">
        <f>AJ20/AJ15</f>
        <v>#DIV/0!</v>
      </c>
      <c r="AL20" s="33"/>
      <c r="AM20" s="34">
        <f t="shared" si="0"/>
        <v>1</v>
      </c>
      <c r="AN20" s="34"/>
    </row>
    <row r="21" spans="1:40" hidden="1" x14ac:dyDescent="0.3">
      <c r="A21" s="42" t="s">
        <v>22</v>
      </c>
      <c r="B21" s="43"/>
      <c r="C21" s="44"/>
      <c r="D21" s="38">
        <f>D23+D22</f>
        <v>0</v>
      </c>
      <c r="E21" s="28"/>
      <c r="F21" s="44"/>
      <c r="G21" s="38">
        <f>G23+G22</f>
        <v>0</v>
      </c>
      <c r="H21" s="33"/>
      <c r="I21" s="44"/>
      <c r="J21" s="38">
        <f>J23+J22</f>
        <v>0</v>
      </c>
      <c r="K21" s="33"/>
      <c r="L21" s="44"/>
      <c r="M21" s="38">
        <f>M23+M22</f>
        <v>0</v>
      </c>
      <c r="N21" s="33"/>
      <c r="O21" s="44"/>
      <c r="P21" s="38" t="e">
        <f>P23+P22</f>
        <v>#DIV/0!</v>
      </c>
      <c r="Q21" s="33"/>
      <c r="R21" s="44"/>
      <c r="S21" s="38" t="e">
        <f>S23+S22</f>
        <v>#DIV/0!</v>
      </c>
      <c r="T21" s="33"/>
      <c r="U21" s="44"/>
      <c r="V21" s="38" t="e">
        <f>V23+V22</f>
        <v>#DIV/0!</v>
      </c>
      <c r="W21" s="33"/>
      <c r="X21" s="44"/>
      <c r="Y21" s="38" t="e">
        <f>Y23+Y22</f>
        <v>#DIV/0!</v>
      </c>
      <c r="Z21" s="33"/>
      <c r="AA21" s="44"/>
      <c r="AB21" s="38" t="e">
        <f>AB23+AB22</f>
        <v>#DIV/0!</v>
      </c>
      <c r="AC21" s="33"/>
      <c r="AD21" s="44"/>
      <c r="AE21" s="38" t="e">
        <f>AE23+AE22</f>
        <v>#DIV/0!</v>
      </c>
      <c r="AF21" s="33"/>
      <c r="AG21" s="44"/>
      <c r="AH21" s="38" t="e">
        <f>AH23+AH22</f>
        <v>#DIV/0!</v>
      </c>
      <c r="AI21" s="33"/>
      <c r="AJ21" s="44"/>
      <c r="AK21" s="38"/>
      <c r="AL21" s="33"/>
      <c r="AM21" s="34">
        <f t="shared" ref="AM21:AM39" si="1">IF((I21+F21+I21+L21+O21+R21+U21+X21+AA21+AD21+AG21+AJ21)=0,0,1)</f>
        <v>0</v>
      </c>
      <c r="AN21" s="34"/>
    </row>
    <row r="22" spans="1:40" hidden="1" x14ac:dyDescent="0.3">
      <c r="A22" s="39" t="s">
        <v>23</v>
      </c>
      <c r="B22" s="40"/>
      <c r="C22" s="44"/>
      <c r="D22" s="41">
        <f>C22/C$15</f>
        <v>0</v>
      </c>
      <c r="E22" s="28"/>
      <c r="F22" s="44"/>
      <c r="G22" s="41">
        <f>F22/F$15</f>
        <v>0</v>
      </c>
      <c r="H22" s="33"/>
      <c r="I22" s="44"/>
      <c r="J22" s="41">
        <f>I22/I$15</f>
        <v>0</v>
      </c>
      <c r="K22" s="33"/>
      <c r="L22" s="44"/>
      <c r="M22" s="41">
        <f>L22/L$15</f>
        <v>0</v>
      </c>
      <c r="N22" s="33"/>
      <c r="O22" s="44"/>
      <c r="P22" s="41" t="e">
        <f>O22/O$15</f>
        <v>#DIV/0!</v>
      </c>
      <c r="Q22" s="33"/>
      <c r="R22" s="44"/>
      <c r="S22" s="41" t="e">
        <f>R22/R$15</f>
        <v>#DIV/0!</v>
      </c>
      <c r="T22" s="33"/>
      <c r="U22" s="44"/>
      <c r="V22" s="41" t="e">
        <f>U22/U$15</f>
        <v>#DIV/0!</v>
      </c>
      <c r="W22" s="33"/>
      <c r="X22" s="44"/>
      <c r="Y22" s="41" t="e">
        <f>X22/X$15</f>
        <v>#DIV/0!</v>
      </c>
      <c r="Z22" s="33"/>
      <c r="AA22" s="44"/>
      <c r="AB22" s="41" t="e">
        <f>AA22/AA$15</f>
        <v>#DIV/0!</v>
      </c>
      <c r="AC22" s="33"/>
      <c r="AD22" s="44"/>
      <c r="AE22" s="41" t="e">
        <f>AD22/AD$15</f>
        <v>#DIV/0!</v>
      </c>
      <c r="AF22" s="33"/>
      <c r="AG22" s="44"/>
      <c r="AH22" s="41" t="e">
        <f>AG22/AG$15</f>
        <v>#DIV/0!</v>
      </c>
      <c r="AI22" s="33"/>
      <c r="AJ22" s="44"/>
      <c r="AK22" s="41"/>
      <c r="AL22" s="33"/>
      <c r="AM22" s="34">
        <f t="shared" si="1"/>
        <v>0</v>
      </c>
      <c r="AN22" s="34"/>
    </row>
    <row r="23" spans="1:40" hidden="1" x14ac:dyDescent="0.3">
      <c r="A23" s="39" t="s">
        <v>24</v>
      </c>
      <c r="B23" s="40"/>
      <c r="C23" s="44"/>
      <c r="D23" s="41">
        <f>C23/C$15</f>
        <v>0</v>
      </c>
      <c r="E23" s="28"/>
      <c r="F23" s="44"/>
      <c r="G23" s="41">
        <f>F23/F$15</f>
        <v>0</v>
      </c>
      <c r="H23" s="33"/>
      <c r="I23" s="44"/>
      <c r="J23" s="41">
        <f>I23/I$15</f>
        <v>0</v>
      </c>
      <c r="K23" s="33"/>
      <c r="L23" s="44"/>
      <c r="M23" s="41">
        <f>L23/L$15</f>
        <v>0</v>
      </c>
      <c r="N23" s="33"/>
      <c r="O23" s="44"/>
      <c r="P23" s="41" t="e">
        <f>O23/O$15</f>
        <v>#DIV/0!</v>
      </c>
      <c r="Q23" s="33"/>
      <c r="R23" s="44"/>
      <c r="S23" s="41" t="e">
        <f>R23/R$15</f>
        <v>#DIV/0!</v>
      </c>
      <c r="T23" s="33"/>
      <c r="U23" s="44"/>
      <c r="V23" s="41" t="e">
        <f>U23/U$15</f>
        <v>#DIV/0!</v>
      </c>
      <c r="W23" s="33"/>
      <c r="X23" s="44"/>
      <c r="Y23" s="41" t="e">
        <f>X23/X$15</f>
        <v>#DIV/0!</v>
      </c>
      <c r="Z23" s="33"/>
      <c r="AA23" s="44"/>
      <c r="AB23" s="41" t="e">
        <f>AA23/AA$15</f>
        <v>#DIV/0!</v>
      </c>
      <c r="AC23" s="33"/>
      <c r="AD23" s="44"/>
      <c r="AE23" s="41" t="e">
        <f>AD23/AD$15</f>
        <v>#DIV/0!</v>
      </c>
      <c r="AF23" s="33"/>
      <c r="AG23" s="44"/>
      <c r="AH23" s="41" t="e">
        <f>AG23/AG$15</f>
        <v>#DIV/0!</v>
      </c>
      <c r="AI23" s="33"/>
      <c r="AJ23" s="44"/>
      <c r="AK23" s="41"/>
      <c r="AL23" s="33"/>
      <c r="AM23" s="34">
        <f t="shared" si="1"/>
        <v>0</v>
      </c>
      <c r="AN23" s="34"/>
    </row>
    <row r="24" spans="1:40" hidden="1" x14ac:dyDescent="0.3">
      <c r="A24" s="42" t="s">
        <v>25</v>
      </c>
      <c r="B24" s="43"/>
      <c r="C24" s="44">
        <f>C25+C26</f>
        <v>0</v>
      </c>
      <c r="D24" s="38">
        <f>+D25+D26</f>
        <v>0</v>
      </c>
      <c r="E24" s="28"/>
      <c r="F24" s="44">
        <f>F25+F26</f>
        <v>0</v>
      </c>
      <c r="G24" s="38">
        <f>+G25+G26</f>
        <v>0</v>
      </c>
      <c r="H24" s="33"/>
      <c r="I24" s="44">
        <f>I25+I26</f>
        <v>0</v>
      </c>
      <c r="J24" s="38">
        <f>+J25+J26</f>
        <v>0</v>
      </c>
      <c r="K24" s="33"/>
      <c r="L24" s="44">
        <f>L25+L26</f>
        <v>0</v>
      </c>
      <c r="M24" s="38">
        <f>+M25+M26</f>
        <v>0</v>
      </c>
      <c r="N24" s="33"/>
      <c r="O24" s="44">
        <f>O25+O26</f>
        <v>0</v>
      </c>
      <c r="P24" s="38" t="e">
        <f>+P25+P26</f>
        <v>#DIV/0!</v>
      </c>
      <c r="Q24" s="33"/>
      <c r="R24" s="44">
        <f>R25+R26</f>
        <v>0</v>
      </c>
      <c r="S24" s="38" t="e">
        <f>+S25+S26</f>
        <v>#DIV/0!</v>
      </c>
      <c r="T24" s="33"/>
      <c r="U24" s="44">
        <f>U25+U26</f>
        <v>0</v>
      </c>
      <c r="V24" s="38" t="e">
        <f>+V25+V26</f>
        <v>#DIV/0!</v>
      </c>
      <c r="W24" s="33"/>
      <c r="X24" s="44">
        <f>X25+X26</f>
        <v>0</v>
      </c>
      <c r="Y24" s="38" t="e">
        <f>+Y25+Y26</f>
        <v>#DIV/0!</v>
      </c>
      <c r="Z24" s="33"/>
      <c r="AA24" s="44">
        <f>AA25+AA26</f>
        <v>0</v>
      </c>
      <c r="AB24" s="38" t="e">
        <f>+AB25+AB26</f>
        <v>#DIV/0!</v>
      </c>
      <c r="AC24" s="33"/>
      <c r="AD24" s="44">
        <f>AD25+AD26</f>
        <v>0</v>
      </c>
      <c r="AE24" s="38" t="e">
        <f>+AE25+AE26</f>
        <v>#DIV/0!</v>
      </c>
      <c r="AF24" s="33"/>
      <c r="AG24" s="44">
        <f>AG25+AG26</f>
        <v>0</v>
      </c>
      <c r="AH24" s="38" t="e">
        <f>+AH25+AH26</f>
        <v>#DIV/0!</v>
      </c>
      <c r="AI24" s="33"/>
      <c r="AJ24" s="44">
        <f>AJ25+AJ26</f>
        <v>0</v>
      </c>
      <c r="AK24" s="38" t="e">
        <f>AK25+AK26</f>
        <v>#DIV/0!</v>
      </c>
      <c r="AL24" s="33"/>
      <c r="AM24" s="34">
        <f>IF((I24+F24+I24+L24+O24+R24+U24+X24+AA24+AD24+AG24+AJ24+C24)=0,0,1)</f>
        <v>0</v>
      </c>
      <c r="AN24" s="34"/>
    </row>
    <row r="25" spans="1:40" hidden="1" x14ac:dyDescent="0.3">
      <c r="A25" s="39" t="s">
        <v>26</v>
      </c>
      <c r="B25" s="40"/>
      <c r="C25" s="44">
        <v>0</v>
      </c>
      <c r="D25" s="41">
        <f>C25/C$15</f>
        <v>0</v>
      </c>
      <c r="E25" s="28"/>
      <c r="F25" s="44">
        <v>0</v>
      </c>
      <c r="G25" s="41">
        <f>F25/F$15</f>
        <v>0</v>
      </c>
      <c r="H25" s="33"/>
      <c r="I25" s="44">
        <v>0</v>
      </c>
      <c r="J25" s="41">
        <f>I25/I$15</f>
        <v>0</v>
      </c>
      <c r="K25" s="33"/>
      <c r="L25" s="44">
        <v>0</v>
      </c>
      <c r="M25" s="41">
        <f>L25/L$15</f>
        <v>0</v>
      </c>
      <c r="N25" s="33"/>
      <c r="O25" s="44">
        <v>0</v>
      </c>
      <c r="P25" s="41" t="e">
        <f>O25/O$15</f>
        <v>#DIV/0!</v>
      </c>
      <c r="Q25" s="33"/>
      <c r="R25" s="44">
        <v>0</v>
      </c>
      <c r="S25" s="41" t="e">
        <f>R25/R$15</f>
        <v>#DIV/0!</v>
      </c>
      <c r="T25" s="33"/>
      <c r="U25" s="44">
        <v>0</v>
      </c>
      <c r="V25" s="41" t="e">
        <f>U25/U$15</f>
        <v>#DIV/0!</v>
      </c>
      <c r="W25" s="33"/>
      <c r="X25" s="44">
        <v>0</v>
      </c>
      <c r="Y25" s="41" t="e">
        <f>X25/X$15</f>
        <v>#DIV/0!</v>
      </c>
      <c r="Z25" s="33"/>
      <c r="AA25" s="44">
        <v>0</v>
      </c>
      <c r="AB25" s="41" t="e">
        <f>AA25/AA$15</f>
        <v>#DIV/0!</v>
      </c>
      <c r="AC25" s="33"/>
      <c r="AD25" s="44">
        <v>0</v>
      </c>
      <c r="AE25" s="41" t="e">
        <f>AD25/AD$15</f>
        <v>#DIV/0!</v>
      </c>
      <c r="AF25" s="33"/>
      <c r="AG25" s="44">
        <v>0</v>
      </c>
      <c r="AH25" s="41" t="e">
        <f>AG25/AG$15</f>
        <v>#DIV/0!</v>
      </c>
      <c r="AI25" s="33"/>
      <c r="AJ25" s="44">
        <v>0</v>
      </c>
      <c r="AK25" s="41" t="e">
        <f>AJ25/AJ15</f>
        <v>#DIV/0!</v>
      </c>
      <c r="AL25" s="33"/>
      <c r="AM25" s="34">
        <f>IF((I25+F25+I25+L25+O25+R25+U25+X25+AA25+AD25+AG25+AJ25+C25)=0,0,1)</f>
        <v>0</v>
      </c>
      <c r="AN25" s="34"/>
    </row>
    <row r="26" spans="1:40" hidden="1" x14ac:dyDescent="0.3">
      <c r="A26" s="39" t="s">
        <v>27</v>
      </c>
      <c r="B26" s="40"/>
      <c r="C26" s="44">
        <v>0</v>
      </c>
      <c r="D26" s="41">
        <f>C26/C$15</f>
        <v>0</v>
      </c>
      <c r="E26" s="28"/>
      <c r="F26" s="44">
        <v>0</v>
      </c>
      <c r="G26" s="41">
        <f>F26/F$15</f>
        <v>0</v>
      </c>
      <c r="H26" s="33"/>
      <c r="I26" s="44">
        <v>0</v>
      </c>
      <c r="J26" s="41">
        <f>I26/I$15</f>
        <v>0</v>
      </c>
      <c r="K26" s="33"/>
      <c r="L26" s="44">
        <v>0</v>
      </c>
      <c r="M26" s="41">
        <f>L26/L$15</f>
        <v>0</v>
      </c>
      <c r="N26" s="33"/>
      <c r="O26" s="44">
        <v>0</v>
      </c>
      <c r="P26" s="41" t="e">
        <f>O26/O$15</f>
        <v>#DIV/0!</v>
      </c>
      <c r="Q26" s="33"/>
      <c r="R26" s="44">
        <v>0</v>
      </c>
      <c r="S26" s="41" t="e">
        <f>R26/R$15</f>
        <v>#DIV/0!</v>
      </c>
      <c r="T26" s="33"/>
      <c r="U26" s="44">
        <v>0</v>
      </c>
      <c r="V26" s="41" t="e">
        <f>U26/U$15</f>
        <v>#DIV/0!</v>
      </c>
      <c r="W26" s="33"/>
      <c r="X26" s="44">
        <v>0</v>
      </c>
      <c r="Y26" s="41" t="e">
        <f>X26/X$15</f>
        <v>#DIV/0!</v>
      </c>
      <c r="Z26" s="33"/>
      <c r="AA26" s="44">
        <v>0</v>
      </c>
      <c r="AB26" s="41" t="e">
        <f>AA26/AA$15</f>
        <v>#DIV/0!</v>
      </c>
      <c r="AC26" s="33"/>
      <c r="AD26" s="44">
        <v>0</v>
      </c>
      <c r="AE26" s="41" t="e">
        <f>AD26/AD$15</f>
        <v>#DIV/0!</v>
      </c>
      <c r="AF26" s="33"/>
      <c r="AG26" s="44">
        <v>0</v>
      </c>
      <c r="AH26" s="41" t="e">
        <f>AG26/AG$15</f>
        <v>#DIV/0!</v>
      </c>
      <c r="AI26" s="33"/>
      <c r="AJ26" s="44">
        <v>0</v>
      </c>
      <c r="AK26" s="41" t="e">
        <f>AJ26/AJ15</f>
        <v>#DIV/0!</v>
      </c>
      <c r="AL26" s="33"/>
      <c r="AM26" s="34">
        <f>IF((I26+F26+I26+L26+O26+R26+U26+X26+AA26+AD26+AG26+AJ26+C26)=0,0,1)</f>
        <v>0</v>
      </c>
      <c r="AN26" s="34"/>
    </row>
    <row r="27" spans="1:40" x14ac:dyDescent="0.3">
      <c r="A27" s="42" t="s">
        <v>28</v>
      </c>
      <c r="B27" s="43"/>
      <c r="C27" s="44">
        <f>C29</f>
        <v>211667</v>
      </c>
      <c r="D27" s="38">
        <f>+D28+D29+D30</f>
        <v>0.92841289892450485</v>
      </c>
      <c r="E27" s="28"/>
      <c r="F27" s="44">
        <f>F29</f>
        <v>223617</v>
      </c>
      <c r="G27" s="38">
        <f>+G28+G29+G30</f>
        <v>0.94740119983731019</v>
      </c>
      <c r="H27" s="33"/>
      <c r="I27" s="44">
        <f>I29</f>
        <v>228676</v>
      </c>
      <c r="J27" s="38">
        <f>+J28+J29+J30</f>
        <v>0.94815490505016997</v>
      </c>
      <c r="K27" s="33"/>
      <c r="L27" s="44">
        <f>L29</f>
        <v>230844</v>
      </c>
      <c r="M27" s="38">
        <f>+M28+M29+M30</f>
        <v>0.95262934182888126</v>
      </c>
      <c r="N27" s="33"/>
      <c r="O27" s="44">
        <v>0</v>
      </c>
      <c r="P27" s="38" t="e">
        <f>+P28+P29+P30</f>
        <v>#DIV/0!</v>
      </c>
      <c r="Q27" s="33"/>
      <c r="R27" s="44">
        <f>R29</f>
        <v>0</v>
      </c>
      <c r="S27" s="38" t="e">
        <f>+S28+S29+S30</f>
        <v>#DIV/0!</v>
      </c>
      <c r="T27" s="33"/>
      <c r="U27" s="44">
        <f>U29</f>
        <v>0</v>
      </c>
      <c r="V27" s="38" t="e">
        <f>+V28+V29+V30</f>
        <v>#DIV/0!</v>
      </c>
      <c r="W27" s="33"/>
      <c r="X27" s="44">
        <f>X29</f>
        <v>0</v>
      </c>
      <c r="Y27" s="38" t="e">
        <f>+Y28+Y29+Y30</f>
        <v>#DIV/0!</v>
      </c>
      <c r="Z27" s="33"/>
      <c r="AA27" s="44">
        <f>AA29</f>
        <v>0</v>
      </c>
      <c r="AB27" s="38" t="e">
        <f>+AB28+AB29+AB30</f>
        <v>#DIV/0!</v>
      </c>
      <c r="AC27" s="33"/>
      <c r="AD27" s="44">
        <f>AD29</f>
        <v>0</v>
      </c>
      <c r="AE27" s="38" t="e">
        <f>+AE28+AE29+AE30</f>
        <v>#DIV/0!</v>
      </c>
      <c r="AF27" s="33"/>
      <c r="AG27" s="44">
        <f>AG29</f>
        <v>0</v>
      </c>
      <c r="AH27" s="38" t="e">
        <f>+AH28+AH29+AH30</f>
        <v>#DIV/0!</v>
      </c>
      <c r="AI27" s="33"/>
      <c r="AJ27" s="44">
        <f>AJ29</f>
        <v>0</v>
      </c>
      <c r="AK27" s="38" t="e">
        <f>AK29</f>
        <v>#DIV/0!</v>
      </c>
      <c r="AL27" s="33"/>
      <c r="AM27" s="34">
        <f>IF((I27+F27+I27+L27+O27+R27+U27+X27+AA27+AD27+AG27+AJ27+C27)=0,0,1)</f>
        <v>1</v>
      </c>
      <c r="AN27" s="34"/>
    </row>
    <row r="28" spans="1:40" hidden="1" x14ac:dyDescent="0.3">
      <c r="A28" s="39" t="s">
        <v>29</v>
      </c>
      <c r="B28" s="40"/>
      <c r="C28" s="44">
        <v>0</v>
      </c>
      <c r="D28" s="41">
        <f>C28/C$15</f>
        <v>0</v>
      </c>
      <c r="E28" s="28"/>
      <c r="F28" s="44">
        <v>0</v>
      </c>
      <c r="G28" s="41">
        <f>F28/F$15</f>
        <v>0</v>
      </c>
      <c r="H28" s="33"/>
      <c r="I28" s="44">
        <v>0</v>
      </c>
      <c r="J28" s="41">
        <f>I28/I$15</f>
        <v>0</v>
      </c>
      <c r="K28" s="33"/>
      <c r="L28" s="44">
        <v>0</v>
      </c>
      <c r="M28" s="41">
        <f>L28/L$15</f>
        <v>0</v>
      </c>
      <c r="N28" s="33"/>
      <c r="O28" s="44">
        <v>0</v>
      </c>
      <c r="P28" s="41" t="e">
        <f>O28/O$15</f>
        <v>#DIV/0!</v>
      </c>
      <c r="Q28" s="33"/>
      <c r="R28" s="44">
        <v>0</v>
      </c>
      <c r="S28" s="41" t="e">
        <f>R28/R$15</f>
        <v>#DIV/0!</v>
      </c>
      <c r="T28" s="33"/>
      <c r="U28" s="44">
        <v>0</v>
      </c>
      <c r="V28" s="41" t="e">
        <f>U28/U$15</f>
        <v>#DIV/0!</v>
      </c>
      <c r="W28" s="33"/>
      <c r="X28" s="44">
        <v>0</v>
      </c>
      <c r="Y28" s="41" t="e">
        <f>X28/X$15</f>
        <v>#DIV/0!</v>
      </c>
      <c r="Z28" s="33"/>
      <c r="AA28" s="44"/>
      <c r="AB28" s="41" t="e">
        <f>AA28/AA$15</f>
        <v>#DIV/0!</v>
      </c>
      <c r="AC28" s="33"/>
      <c r="AD28" s="44"/>
      <c r="AE28" s="41" t="e">
        <f>AD28/AD$15</f>
        <v>#DIV/0!</v>
      </c>
      <c r="AF28" s="33"/>
      <c r="AG28" s="44"/>
      <c r="AH28" s="41" t="e">
        <f>AG28/AG$15</f>
        <v>#DIV/0!</v>
      </c>
      <c r="AI28" s="33"/>
      <c r="AJ28" s="44"/>
      <c r="AK28" s="41"/>
      <c r="AL28" s="33"/>
      <c r="AM28" s="34">
        <f t="shared" si="1"/>
        <v>0</v>
      </c>
      <c r="AN28" s="34"/>
    </row>
    <row r="29" spans="1:40" x14ac:dyDescent="0.3">
      <c r="A29" s="39" t="s">
        <v>30</v>
      </c>
      <c r="B29" s="40"/>
      <c r="C29" s="44">
        <v>211667</v>
      </c>
      <c r="D29" s="41">
        <f>C29/C$15</f>
        <v>0.92841289892450485</v>
      </c>
      <c r="E29" s="28"/>
      <c r="F29" s="44">
        <v>223617</v>
      </c>
      <c r="G29" s="41">
        <f>F29/F$15</f>
        <v>0.94740119983731019</v>
      </c>
      <c r="H29" s="33"/>
      <c r="I29" s="44">
        <v>228676</v>
      </c>
      <c r="J29" s="41">
        <f>I29/I$15</f>
        <v>0.94815490505016997</v>
      </c>
      <c r="K29" s="33"/>
      <c r="L29" s="44">
        <v>230844</v>
      </c>
      <c r="M29" s="41">
        <f>L29/L$15</f>
        <v>0.95262934182888126</v>
      </c>
      <c r="N29" s="33"/>
      <c r="O29" s="44">
        <v>0</v>
      </c>
      <c r="P29" s="41" t="e">
        <f>O29/O$15</f>
        <v>#DIV/0!</v>
      </c>
      <c r="Q29" s="33"/>
      <c r="R29" s="44">
        <v>0</v>
      </c>
      <c r="S29" s="41" t="e">
        <f>R29/R$15</f>
        <v>#DIV/0!</v>
      </c>
      <c r="T29" s="33"/>
      <c r="U29" s="44">
        <v>0</v>
      </c>
      <c r="V29" s="41" t="e">
        <f>U29/U$15</f>
        <v>#DIV/0!</v>
      </c>
      <c r="W29" s="33"/>
      <c r="X29" s="44">
        <v>0</v>
      </c>
      <c r="Y29" s="41" t="e">
        <f>X29/X$15</f>
        <v>#DIV/0!</v>
      </c>
      <c r="Z29" s="33"/>
      <c r="AA29" s="44">
        <v>0</v>
      </c>
      <c r="AB29" s="41" t="e">
        <f>AA29/AA$15</f>
        <v>#DIV/0!</v>
      </c>
      <c r="AC29" s="33"/>
      <c r="AD29" s="44">
        <v>0</v>
      </c>
      <c r="AE29" s="41" t="e">
        <f>AD29/AD$15</f>
        <v>#DIV/0!</v>
      </c>
      <c r="AF29" s="33"/>
      <c r="AG29" s="44">
        <v>0</v>
      </c>
      <c r="AH29" s="41" t="e">
        <f>AG29/AG$15</f>
        <v>#DIV/0!</v>
      </c>
      <c r="AI29" s="33"/>
      <c r="AJ29" s="44">
        <v>0</v>
      </c>
      <c r="AK29" s="41" t="e">
        <f>AJ29/AJ15</f>
        <v>#DIV/0!</v>
      </c>
      <c r="AL29" s="33"/>
      <c r="AM29" s="34">
        <f>IF((I29+F29+I29+L29+O29+R29+U29+X29+AA29+AD29+AG29+AJ29+C29)=0,0,1)</f>
        <v>1</v>
      </c>
      <c r="AN29" s="34"/>
    </row>
    <row r="30" spans="1:40" hidden="1" x14ac:dyDescent="0.3">
      <c r="A30" s="39" t="s">
        <v>31</v>
      </c>
      <c r="B30" s="40"/>
      <c r="C30" s="44">
        <v>0</v>
      </c>
      <c r="D30" s="41">
        <f>C30/C$15</f>
        <v>0</v>
      </c>
      <c r="E30" s="28"/>
      <c r="F30" s="44">
        <v>0</v>
      </c>
      <c r="G30" s="41">
        <f>F30/F$15</f>
        <v>0</v>
      </c>
      <c r="H30" s="33"/>
      <c r="I30" s="44">
        <v>0</v>
      </c>
      <c r="J30" s="41">
        <f>I30/I$15</f>
        <v>0</v>
      </c>
      <c r="K30" s="33"/>
      <c r="L30" s="44">
        <v>0</v>
      </c>
      <c r="M30" s="41">
        <f>L30/L$15</f>
        <v>0</v>
      </c>
      <c r="N30" s="33"/>
      <c r="O30" s="44">
        <v>0</v>
      </c>
      <c r="P30" s="41" t="e">
        <f>O30/O$15</f>
        <v>#DIV/0!</v>
      </c>
      <c r="Q30" s="33"/>
      <c r="R30" s="44">
        <v>0</v>
      </c>
      <c r="S30" s="41" t="e">
        <f>R30/R$15</f>
        <v>#DIV/0!</v>
      </c>
      <c r="T30" s="33"/>
      <c r="U30" s="44">
        <v>0</v>
      </c>
      <c r="V30" s="41" t="e">
        <f>U30/U$15</f>
        <v>#DIV/0!</v>
      </c>
      <c r="W30" s="33"/>
      <c r="X30" s="44">
        <v>0</v>
      </c>
      <c r="Y30" s="41" t="e">
        <f>X30/X$15</f>
        <v>#DIV/0!</v>
      </c>
      <c r="Z30" s="33"/>
      <c r="AA30" s="44"/>
      <c r="AB30" s="41" t="e">
        <f>AA30/AA$15</f>
        <v>#DIV/0!</v>
      </c>
      <c r="AC30" s="33"/>
      <c r="AD30" s="44"/>
      <c r="AE30" s="41" t="e">
        <f>AD30/AD$15</f>
        <v>#DIV/0!</v>
      </c>
      <c r="AF30" s="33"/>
      <c r="AG30" s="44"/>
      <c r="AH30" s="41" t="e">
        <f>AG30/AG$15</f>
        <v>#DIV/0!</v>
      </c>
      <c r="AI30" s="33"/>
      <c r="AJ30" s="44"/>
      <c r="AK30" s="41"/>
      <c r="AL30" s="33"/>
      <c r="AM30" s="34">
        <f t="shared" si="1"/>
        <v>0</v>
      </c>
      <c r="AN30" s="34"/>
    </row>
    <row r="31" spans="1:40" hidden="1" x14ac:dyDescent="0.3">
      <c r="A31" s="42" t="s">
        <v>32</v>
      </c>
      <c r="B31" s="43"/>
      <c r="C31" s="45"/>
      <c r="D31" s="41">
        <f>D32</f>
        <v>0</v>
      </c>
      <c r="E31" s="28"/>
      <c r="F31" s="45"/>
      <c r="G31" s="41">
        <f>G32</f>
        <v>0</v>
      </c>
      <c r="H31" s="33"/>
      <c r="I31" s="45"/>
      <c r="J31" s="41">
        <f>J32</f>
        <v>0</v>
      </c>
      <c r="K31" s="33"/>
      <c r="L31" s="45"/>
      <c r="M31" s="41">
        <f>M32</f>
        <v>0</v>
      </c>
      <c r="N31" s="33"/>
      <c r="O31" s="45"/>
      <c r="P31" s="41" t="e">
        <f>P32</f>
        <v>#DIV/0!</v>
      </c>
      <c r="Q31" s="33"/>
      <c r="R31" s="45"/>
      <c r="S31" s="41" t="e">
        <f>S32</f>
        <v>#DIV/0!</v>
      </c>
      <c r="T31" s="33"/>
      <c r="U31" s="45"/>
      <c r="V31" s="41" t="e">
        <f>V32</f>
        <v>#DIV/0!</v>
      </c>
      <c r="W31" s="33"/>
      <c r="X31" s="45"/>
      <c r="Y31" s="41" t="e">
        <f>Y32</f>
        <v>#DIV/0!</v>
      </c>
      <c r="Z31" s="33"/>
      <c r="AA31" s="45"/>
      <c r="AB31" s="41" t="e">
        <f>AB32</f>
        <v>#DIV/0!</v>
      </c>
      <c r="AC31" s="33"/>
      <c r="AD31" s="45"/>
      <c r="AE31" s="41" t="e">
        <f>AE32</f>
        <v>#DIV/0!</v>
      </c>
      <c r="AF31" s="33"/>
      <c r="AG31" s="45"/>
      <c r="AH31" s="41" t="e">
        <f>AH32</f>
        <v>#DIV/0!</v>
      </c>
      <c r="AI31" s="33"/>
      <c r="AJ31" s="45"/>
      <c r="AK31" s="41"/>
      <c r="AL31" s="33"/>
      <c r="AM31" s="34">
        <f t="shared" si="1"/>
        <v>0</v>
      </c>
      <c r="AN31" s="34"/>
    </row>
    <row r="32" spans="1:40" hidden="1" x14ac:dyDescent="0.3">
      <c r="A32" s="39" t="s">
        <v>33</v>
      </c>
      <c r="B32" s="40"/>
      <c r="C32" s="45"/>
      <c r="D32" s="41">
        <f t="shared" ref="D32:D40" si="2">C32/C$15</f>
        <v>0</v>
      </c>
      <c r="E32" s="28"/>
      <c r="F32" s="45"/>
      <c r="G32" s="41">
        <f t="shared" ref="G32:G40" si="3">F32/F$15</f>
        <v>0</v>
      </c>
      <c r="H32" s="33"/>
      <c r="I32" s="45"/>
      <c r="J32" s="41">
        <f t="shared" ref="J32:J40" si="4">I32/I$15</f>
        <v>0</v>
      </c>
      <c r="K32" s="33"/>
      <c r="L32" s="45"/>
      <c r="M32" s="41">
        <f t="shared" ref="M32:M40" si="5">L32/L$15</f>
        <v>0</v>
      </c>
      <c r="N32" s="33"/>
      <c r="O32" s="45"/>
      <c r="P32" s="41" t="e">
        <f t="shared" ref="P32:P40" si="6">O32/O$15</f>
        <v>#DIV/0!</v>
      </c>
      <c r="Q32" s="33"/>
      <c r="R32" s="45"/>
      <c r="S32" s="41" t="e">
        <f t="shared" ref="S32:S40" si="7">R32/R$15</f>
        <v>#DIV/0!</v>
      </c>
      <c r="T32" s="33"/>
      <c r="U32" s="45"/>
      <c r="V32" s="41" t="e">
        <f t="shared" ref="V32:V40" si="8">U32/U$15</f>
        <v>#DIV/0!</v>
      </c>
      <c r="W32" s="33"/>
      <c r="X32" s="45"/>
      <c r="Y32" s="41" t="e">
        <f t="shared" ref="Y32:Y40" si="9">X32/X$15</f>
        <v>#DIV/0!</v>
      </c>
      <c r="Z32" s="33"/>
      <c r="AA32" s="45"/>
      <c r="AB32" s="41" t="e">
        <f t="shared" ref="AB32:AB40" si="10">AA32/AA$15</f>
        <v>#DIV/0!</v>
      </c>
      <c r="AC32" s="33"/>
      <c r="AD32" s="45"/>
      <c r="AE32" s="41" t="e">
        <f t="shared" ref="AE32:AE40" si="11">AD32/AD$15</f>
        <v>#DIV/0!</v>
      </c>
      <c r="AF32" s="33"/>
      <c r="AG32" s="45"/>
      <c r="AH32" s="41" t="e">
        <f t="shared" ref="AH32:AH40" si="12">AG32/AG$15</f>
        <v>#DIV/0!</v>
      </c>
      <c r="AI32" s="33"/>
      <c r="AJ32" s="45"/>
      <c r="AK32" s="41"/>
      <c r="AL32" s="33"/>
      <c r="AM32" s="34">
        <f t="shared" si="1"/>
        <v>0</v>
      </c>
      <c r="AN32" s="34"/>
    </row>
    <row r="33" spans="1:40" hidden="1" x14ac:dyDescent="0.3">
      <c r="A33" s="42" t="s">
        <v>34</v>
      </c>
      <c r="B33" s="43"/>
      <c r="C33" s="44"/>
      <c r="D33" s="41">
        <f t="shared" si="2"/>
        <v>0</v>
      </c>
      <c r="E33" s="28"/>
      <c r="F33" s="44"/>
      <c r="G33" s="41">
        <f t="shared" si="3"/>
        <v>0</v>
      </c>
      <c r="H33" s="33"/>
      <c r="I33" s="44"/>
      <c r="J33" s="41">
        <f t="shared" si="4"/>
        <v>0</v>
      </c>
      <c r="K33" s="33"/>
      <c r="L33" s="44"/>
      <c r="M33" s="41">
        <f t="shared" si="5"/>
        <v>0</v>
      </c>
      <c r="N33" s="33"/>
      <c r="O33" s="44"/>
      <c r="P33" s="41" t="e">
        <f t="shared" si="6"/>
        <v>#DIV/0!</v>
      </c>
      <c r="Q33" s="33"/>
      <c r="R33" s="44"/>
      <c r="S33" s="41" t="e">
        <f t="shared" si="7"/>
        <v>#DIV/0!</v>
      </c>
      <c r="T33" s="33"/>
      <c r="U33" s="44"/>
      <c r="V33" s="41" t="e">
        <f t="shared" si="8"/>
        <v>#DIV/0!</v>
      </c>
      <c r="W33" s="33"/>
      <c r="X33" s="44"/>
      <c r="Y33" s="41" t="e">
        <f t="shared" si="9"/>
        <v>#DIV/0!</v>
      </c>
      <c r="Z33" s="33"/>
      <c r="AA33" s="44"/>
      <c r="AB33" s="41" t="e">
        <f t="shared" si="10"/>
        <v>#DIV/0!</v>
      </c>
      <c r="AC33" s="33"/>
      <c r="AD33" s="44"/>
      <c r="AE33" s="41" t="e">
        <f t="shared" si="11"/>
        <v>#DIV/0!</v>
      </c>
      <c r="AF33" s="33"/>
      <c r="AG33" s="44"/>
      <c r="AH33" s="41" t="e">
        <f t="shared" si="12"/>
        <v>#DIV/0!</v>
      </c>
      <c r="AI33" s="33"/>
      <c r="AJ33" s="44"/>
      <c r="AK33" s="41"/>
      <c r="AL33" s="33"/>
      <c r="AM33" s="34">
        <f t="shared" si="1"/>
        <v>0</v>
      </c>
      <c r="AN33" s="34"/>
    </row>
    <row r="34" spans="1:40" hidden="1" x14ac:dyDescent="0.3">
      <c r="A34" s="39" t="s">
        <v>35</v>
      </c>
      <c r="B34" s="40"/>
      <c r="C34" s="46"/>
      <c r="D34" s="41">
        <f t="shared" si="2"/>
        <v>0</v>
      </c>
      <c r="E34" s="28"/>
      <c r="F34" s="46"/>
      <c r="G34" s="41">
        <f t="shared" si="3"/>
        <v>0</v>
      </c>
      <c r="H34" s="33"/>
      <c r="I34" s="46"/>
      <c r="J34" s="41">
        <f t="shared" si="4"/>
        <v>0</v>
      </c>
      <c r="K34" s="33"/>
      <c r="L34" s="46"/>
      <c r="M34" s="41">
        <f t="shared" si="5"/>
        <v>0</v>
      </c>
      <c r="N34" s="33"/>
      <c r="O34" s="46"/>
      <c r="P34" s="41" t="e">
        <f t="shared" si="6"/>
        <v>#DIV/0!</v>
      </c>
      <c r="Q34" s="33"/>
      <c r="R34" s="46"/>
      <c r="S34" s="41" t="e">
        <f t="shared" si="7"/>
        <v>#DIV/0!</v>
      </c>
      <c r="T34" s="33"/>
      <c r="U34" s="46"/>
      <c r="V34" s="41" t="e">
        <f t="shared" si="8"/>
        <v>#DIV/0!</v>
      </c>
      <c r="W34" s="33"/>
      <c r="X34" s="46"/>
      <c r="Y34" s="41" t="e">
        <f t="shared" si="9"/>
        <v>#DIV/0!</v>
      </c>
      <c r="Z34" s="33"/>
      <c r="AA34" s="46"/>
      <c r="AB34" s="41" t="e">
        <f t="shared" si="10"/>
        <v>#DIV/0!</v>
      </c>
      <c r="AC34" s="33"/>
      <c r="AD34" s="46"/>
      <c r="AE34" s="41" t="e">
        <f t="shared" si="11"/>
        <v>#DIV/0!</v>
      </c>
      <c r="AF34" s="33"/>
      <c r="AG34" s="46"/>
      <c r="AH34" s="41" t="e">
        <f t="shared" si="12"/>
        <v>#DIV/0!</v>
      </c>
      <c r="AI34" s="33"/>
      <c r="AJ34" s="46"/>
      <c r="AK34" s="41"/>
      <c r="AL34" s="33"/>
      <c r="AM34" s="34">
        <f t="shared" si="1"/>
        <v>0</v>
      </c>
      <c r="AN34" s="34"/>
    </row>
    <row r="35" spans="1:40" hidden="1" x14ac:dyDescent="0.3">
      <c r="A35" s="42" t="s">
        <v>36</v>
      </c>
      <c r="B35" s="43"/>
      <c r="C35" s="45"/>
      <c r="D35" s="41">
        <f t="shared" si="2"/>
        <v>0</v>
      </c>
      <c r="E35" s="28"/>
      <c r="F35" s="45"/>
      <c r="G35" s="41">
        <f t="shared" si="3"/>
        <v>0</v>
      </c>
      <c r="H35" s="33"/>
      <c r="I35" s="45"/>
      <c r="J35" s="41">
        <f t="shared" si="4"/>
        <v>0</v>
      </c>
      <c r="K35" s="33"/>
      <c r="L35" s="45"/>
      <c r="M35" s="41">
        <f t="shared" si="5"/>
        <v>0</v>
      </c>
      <c r="N35" s="33"/>
      <c r="O35" s="45"/>
      <c r="P35" s="41" t="e">
        <f t="shared" si="6"/>
        <v>#DIV/0!</v>
      </c>
      <c r="Q35" s="33"/>
      <c r="R35" s="45"/>
      <c r="S35" s="41" t="e">
        <f t="shared" si="7"/>
        <v>#DIV/0!</v>
      </c>
      <c r="T35" s="33"/>
      <c r="U35" s="45"/>
      <c r="V35" s="41" t="e">
        <f t="shared" si="8"/>
        <v>#DIV/0!</v>
      </c>
      <c r="W35" s="33"/>
      <c r="X35" s="45"/>
      <c r="Y35" s="41" t="e">
        <f t="shared" si="9"/>
        <v>#DIV/0!</v>
      </c>
      <c r="Z35" s="33"/>
      <c r="AA35" s="45"/>
      <c r="AB35" s="41" t="e">
        <f t="shared" si="10"/>
        <v>#DIV/0!</v>
      </c>
      <c r="AC35" s="33"/>
      <c r="AD35" s="45"/>
      <c r="AE35" s="41" t="e">
        <f t="shared" si="11"/>
        <v>#DIV/0!</v>
      </c>
      <c r="AF35" s="33"/>
      <c r="AG35" s="45"/>
      <c r="AH35" s="41" t="e">
        <f t="shared" si="12"/>
        <v>#DIV/0!</v>
      </c>
      <c r="AI35" s="33"/>
      <c r="AJ35" s="45"/>
      <c r="AK35" s="41"/>
      <c r="AL35" s="33"/>
      <c r="AM35" s="34">
        <f t="shared" si="1"/>
        <v>0</v>
      </c>
      <c r="AN35" s="34"/>
    </row>
    <row r="36" spans="1:40" hidden="1" x14ac:dyDescent="0.3">
      <c r="A36" s="39" t="s">
        <v>37</v>
      </c>
      <c r="B36" s="40"/>
      <c r="C36" s="45"/>
      <c r="D36" s="41">
        <f t="shared" si="2"/>
        <v>0</v>
      </c>
      <c r="E36" s="28"/>
      <c r="F36" s="45"/>
      <c r="G36" s="41">
        <f t="shared" si="3"/>
        <v>0</v>
      </c>
      <c r="H36" s="33"/>
      <c r="I36" s="45"/>
      <c r="J36" s="41">
        <f t="shared" si="4"/>
        <v>0</v>
      </c>
      <c r="K36" s="33"/>
      <c r="L36" s="45"/>
      <c r="M36" s="41">
        <f t="shared" si="5"/>
        <v>0</v>
      </c>
      <c r="N36" s="33"/>
      <c r="O36" s="45"/>
      <c r="P36" s="41" t="e">
        <f t="shared" si="6"/>
        <v>#DIV/0!</v>
      </c>
      <c r="Q36" s="33"/>
      <c r="R36" s="45"/>
      <c r="S36" s="41" t="e">
        <f t="shared" si="7"/>
        <v>#DIV/0!</v>
      </c>
      <c r="T36" s="33"/>
      <c r="U36" s="45"/>
      <c r="V36" s="41" t="e">
        <f t="shared" si="8"/>
        <v>#DIV/0!</v>
      </c>
      <c r="W36" s="33"/>
      <c r="X36" s="45"/>
      <c r="Y36" s="41" t="e">
        <f t="shared" si="9"/>
        <v>#DIV/0!</v>
      </c>
      <c r="Z36" s="33"/>
      <c r="AA36" s="45"/>
      <c r="AB36" s="41" t="e">
        <f t="shared" si="10"/>
        <v>#DIV/0!</v>
      </c>
      <c r="AC36" s="33"/>
      <c r="AD36" s="45"/>
      <c r="AE36" s="41" t="e">
        <f t="shared" si="11"/>
        <v>#DIV/0!</v>
      </c>
      <c r="AF36" s="33"/>
      <c r="AG36" s="45"/>
      <c r="AH36" s="41" t="e">
        <f t="shared" si="12"/>
        <v>#DIV/0!</v>
      </c>
      <c r="AI36" s="33"/>
      <c r="AJ36" s="45"/>
      <c r="AK36" s="41"/>
      <c r="AL36" s="33"/>
      <c r="AM36" s="34">
        <f t="shared" si="1"/>
        <v>0</v>
      </c>
      <c r="AN36" s="34"/>
    </row>
    <row r="37" spans="1:40" hidden="1" x14ac:dyDescent="0.3">
      <c r="A37" s="39" t="s">
        <v>38</v>
      </c>
      <c r="B37" s="40"/>
      <c r="C37" s="45"/>
      <c r="D37" s="41">
        <f t="shared" si="2"/>
        <v>0</v>
      </c>
      <c r="E37" s="28"/>
      <c r="F37" s="45"/>
      <c r="G37" s="41">
        <f t="shared" si="3"/>
        <v>0</v>
      </c>
      <c r="H37" s="33"/>
      <c r="I37" s="45"/>
      <c r="J37" s="41">
        <f t="shared" si="4"/>
        <v>0</v>
      </c>
      <c r="K37" s="33"/>
      <c r="L37" s="45"/>
      <c r="M37" s="41">
        <f t="shared" si="5"/>
        <v>0</v>
      </c>
      <c r="N37" s="33"/>
      <c r="O37" s="45"/>
      <c r="P37" s="41" t="e">
        <f t="shared" si="6"/>
        <v>#DIV/0!</v>
      </c>
      <c r="Q37" s="33"/>
      <c r="R37" s="45"/>
      <c r="S37" s="41" t="e">
        <f t="shared" si="7"/>
        <v>#DIV/0!</v>
      </c>
      <c r="T37" s="33"/>
      <c r="U37" s="45"/>
      <c r="V37" s="41" t="e">
        <f t="shared" si="8"/>
        <v>#DIV/0!</v>
      </c>
      <c r="W37" s="33"/>
      <c r="X37" s="45"/>
      <c r="Y37" s="41" t="e">
        <f t="shared" si="9"/>
        <v>#DIV/0!</v>
      </c>
      <c r="Z37" s="33"/>
      <c r="AA37" s="45"/>
      <c r="AB37" s="41" t="e">
        <f t="shared" si="10"/>
        <v>#DIV/0!</v>
      </c>
      <c r="AC37" s="33"/>
      <c r="AD37" s="45"/>
      <c r="AE37" s="41" t="e">
        <f t="shared" si="11"/>
        <v>#DIV/0!</v>
      </c>
      <c r="AF37" s="33"/>
      <c r="AG37" s="45"/>
      <c r="AH37" s="41" t="e">
        <f t="shared" si="12"/>
        <v>#DIV/0!</v>
      </c>
      <c r="AI37" s="33"/>
      <c r="AJ37" s="45"/>
      <c r="AK37" s="41"/>
      <c r="AL37" s="33"/>
      <c r="AM37" s="34">
        <f t="shared" si="1"/>
        <v>0</v>
      </c>
      <c r="AN37" s="34"/>
    </row>
    <row r="38" spans="1:40" hidden="1" x14ac:dyDescent="0.3">
      <c r="A38" s="42" t="s">
        <v>39</v>
      </c>
      <c r="B38" s="43"/>
      <c r="C38" s="45"/>
      <c r="D38" s="41">
        <f t="shared" si="2"/>
        <v>0</v>
      </c>
      <c r="E38" s="28"/>
      <c r="F38" s="45"/>
      <c r="G38" s="41">
        <f t="shared" si="3"/>
        <v>0</v>
      </c>
      <c r="H38" s="33"/>
      <c r="I38" s="45"/>
      <c r="J38" s="41">
        <f t="shared" si="4"/>
        <v>0</v>
      </c>
      <c r="K38" s="33"/>
      <c r="L38" s="45"/>
      <c r="M38" s="41">
        <f t="shared" si="5"/>
        <v>0</v>
      </c>
      <c r="N38" s="33"/>
      <c r="O38" s="45"/>
      <c r="P38" s="41" t="e">
        <f t="shared" si="6"/>
        <v>#DIV/0!</v>
      </c>
      <c r="Q38" s="33"/>
      <c r="R38" s="45"/>
      <c r="S38" s="41" t="e">
        <f t="shared" si="7"/>
        <v>#DIV/0!</v>
      </c>
      <c r="T38" s="33"/>
      <c r="U38" s="45"/>
      <c r="V38" s="41" t="e">
        <f t="shared" si="8"/>
        <v>#DIV/0!</v>
      </c>
      <c r="W38" s="33"/>
      <c r="X38" s="45"/>
      <c r="Y38" s="41" t="e">
        <f t="shared" si="9"/>
        <v>#DIV/0!</v>
      </c>
      <c r="Z38" s="33"/>
      <c r="AA38" s="45"/>
      <c r="AB38" s="41" t="e">
        <f t="shared" si="10"/>
        <v>#DIV/0!</v>
      </c>
      <c r="AC38" s="33"/>
      <c r="AD38" s="45"/>
      <c r="AE38" s="41" t="e">
        <f t="shared" si="11"/>
        <v>#DIV/0!</v>
      </c>
      <c r="AF38" s="33"/>
      <c r="AG38" s="45"/>
      <c r="AH38" s="41" t="e">
        <f t="shared" si="12"/>
        <v>#DIV/0!</v>
      </c>
      <c r="AI38" s="33"/>
      <c r="AJ38" s="45"/>
      <c r="AK38" s="41"/>
      <c r="AL38" s="33"/>
      <c r="AM38" s="34">
        <f t="shared" si="1"/>
        <v>0</v>
      </c>
      <c r="AN38" s="34"/>
    </row>
    <row r="39" spans="1:40" hidden="1" x14ac:dyDescent="0.3">
      <c r="A39" s="39" t="s">
        <v>40</v>
      </c>
      <c r="B39" s="40"/>
      <c r="C39" s="45"/>
      <c r="D39" s="41">
        <f t="shared" si="2"/>
        <v>0</v>
      </c>
      <c r="E39" s="28"/>
      <c r="F39" s="45"/>
      <c r="G39" s="41">
        <f t="shared" si="3"/>
        <v>0</v>
      </c>
      <c r="H39" s="33"/>
      <c r="I39" s="45"/>
      <c r="J39" s="41">
        <f t="shared" si="4"/>
        <v>0</v>
      </c>
      <c r="K39" s="33"/>
      <c r="L39" s="45"/>
      <c r="M39" s="41">
        <f t="shared" si="5"/>
        <v>0</v>
      </c>
      <c r="N39" s="33"/>
      <c r="O39" s="45"/>
      <c r="P39" s="41" t="e">
        <f t="shared" si="6"/>
        <v>#DIV/0!</v>
      </c>
      <c r="Q39" s="33"/>
      <c r="R39" s="45"/>
      <c r="S39" s="41" t="e">
        <f t="shared" si="7"/>
        <v>#DIV/0!</v>
      </c>
      <c r="T39" s="33"/>
      <c r="U39" s="45"/>
      <c r="V39" s="41" t="e">
        <f t="shared" si="8"/>
        <v>#DIV/0!</v>
      </c>
      <c r="W39" s="33"/>
      <c r="X39" s="45"/>
      <c r="Y39" s="41" t="e">
        <f t="shared" si="9"/>
        <v>#DIV/0!</v>
      </c>
      <c r="Z39" s="33"/>
      <c r="AA39" s="45"/>
      <c r="AB39" s="41" t="e">
        <f t="shared" si="10"/>
        <v>#DIV/0!</v>
      </c>
      <c r="AC39" s="33"/>
      <c r="AD39" s="45"/>
      <c r="AE39" s="41" t="e">
        <f t="shared" si="11"/>
        <v>#DIV/0!</v>
      </c>
      <c r="AF39" s="33"/>
      <c r="AG39" s="45"/>
      <c r="AH39" s="41" t="e">
        <f t="shared" si="12"/>
        <v>#DIV/0!</v>
      </c>
      <c r="AI39" s="33"/>
      <c r="AJ39" s="45"/>
      <c r="AK39" s="41"/>
      <c r="AL39" s="33"/>
      <c r="AM39" s="34">
        <f t="shared" si="1"/>
        <v>0</v>
      </c>
      <c r="AN39" s="34"/>
    </row>
    <row r="40" spans="1:40" ht="14.4" thickBot="1" x14ac:dyDescent="0.35">
      <c r="A40" s="47" t="s">
        <v>41</v>
      </c>
      <c r="B40" s="48"/>
      <c r="C40" s="49">
        <v>509</v>
      </c>
      <c r="D40" s="50">
        <f t="shared" si="2"/>
        <v>2.2325736442268891E-3</v>
      </c>
      <c r="E40" s="28"/>
      <c r="F40" s="49">
        <v>272</v>
      </c>
      <c r="G40" s="50">
        <f t="shared" si="3"/>
        <v>1.1523861171366593E-3</v>
      </c>
      <c r="H40" s="33"/>
      <c r="I40" s="49">
        <v>803</v>
      </c>
      <c r="J40" s="50">
        <f t="shared" si="4"/>
        <v>3.3294634712662742E-3</v>
      </c>
      <c r="K40" s="33"/>
      <c r="L40" s="49">
        <v>885</v>
      </c>
      <c r="M40" s="50">
        <f t="shared" si="5"/>
        <v>3.6521502292394862E-3</v>
      </c>
      <c r="N40" s="33"/>
      <c r="O40" s="49">
        <v>0</v>
      </c>
      <c r="P40" s="50" t="e">
        <f t="shared" si="6"/>
        <v>#DIV/0!</v>
      </c>
      <c r="Q40" s="33"/>
      <c r="R40" s="49">
        <v>0</v>
      </c>
      <c r="S40" s="50" t="e">
        <f t="shared" si="7"/>
        <v>#DIV/0!</v>
      </c>
      <c r="T40" s="33"/>
      <c r="U40" s="49">
        <v>0</v>
      </c>
      <c r="V40" s="50" t="e">
        <f t="shared" si="8"/>
        <v>#DIV/0!</v>
      </c>
      <c r="W40" s="33"/>
      <c r="X40" s="49">
        <v>0</v>
      </c>
      <c r="Y40" s="50" t="e">
        <f t="shared" si="9"/>
        <v>#DIV/0!</v>
      </c>
      <c r="Z40" s="33"/>
      <c r="AA40" s="49">
        <v>0</v>
      </c>
      <c r="AB40" s="50" t="e">
        <f t="shared" si="10"/>
        <v>#DIV/0!</v>
      </c>
      <c r="AC40" s="33"/>
      <c r="AD40" s="49">
        <v>0</v>
      </c>
      <c r="AE40" s="50" t="e">
        <f t="shared" si="11"/>
        <v>#DIV/0!</v>
      </c>
      <c r="AF40" s="33"/>
      <c r="AG40" s="49">
        <v>0</v>
      </c>
      <c r="AH40" s="50" t="e">
        <f t="shared" si="12"/>
        <v>#DIV/0!</v>
      </c>
      <c r="AI40" s="33"/>
      <c r="AJ40" s="49">
        <v>0</v>
      </c>
      <c r="AK40" s="50" t="e">
        <f>AJ40/AJ15</f>
        <v>#DIV/0!</v>
      </c>
      <c r="AL40" s="33"/>
      <c r="AM40" s="34">
        <f>IF((I40+F40+I40+L40+O40+R40+U40+X40+AA40+AD40+AG40+AJ40+C40)=0,0,1)</f>
        <v>1</v>
      </c>
      <c r="AN40" s="34"/>
    </row>
    <row r="41" spans="1:40" x14ac:dyDescent="0.3">
      <c r="A41" s="51"/>
      <c r="B41" s="51"/>
      <c r="C41" s="52"/>
      <c r="D41" s="53"/>
      <c r="E41" s="54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x14ac:dyDescent="0.3">
      <c r="A42" s="51"/>
      <c r="B42" s="51"/>
      <c r="C42" s="55"/>
      <c r="D42" s="56"/>
      <c r="E42" s="5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4.4" thickBot="1" x14ac:dyDescent="0.35">
      <c r="A43" s="19" t="s">
        <v>42</v>
      </c>
      <c r="B43" s="19"/>
      <c r="C43" s="57" t="s">
        <v>43</v>
      </c>
      <c r="D43" s="58">
        <f>D13</f>
        <v>45322</v>
      </c>
      <c r="E43" s="6"/>
      <c r="F43" s="57" t="s">
        <v>43</v>
      </c>
      <c r="G43" s="58">
        <f>G13</f>
        <v>45351</v>
      </c>
      <c r="H43" s="1"/>
      <c r="I43" s="57" t="s">
        <v>43</v>
      </c>
      <c r="J43" s="58">
        <f>J13</f>
        <v>45382</v>
      </c>
      <c r="K43" s="1"/>
      <c r="L43" s="57" t="s">
        <v>43</v>
      </c>
      <c r="M43" s="58">
        <f>M13</f>
        <v>45412</v>
      </c>
      <c r="N43" s="1"/>
      <c r="O43" s="57" t="s">
        <v>43</v>
      </c>
      <c r="P43" s="58">
        <f>P13</f>
        <v>45443</v>
      </c>
      <c r="Q43" s="1"/>
      <c r="R43" s="57" t="s">
        <v>43</v>
      </c>
      <c r="S43" s="58">
        <f>S13</f>
        <v>45473</v>
      </c>
      <c r="T43" s="1"/>
      <c r="U43" s="57" t="s">
        <v>43</v>
      </c>
      <c r="V43" s="58">
        <f>V13</f>
        <v>45504</v>
      </c>
      <c r="W43" s="1"/>
      <c r="X43" s="57" t="s">
        <v>43</v>
      </c>
      <c r="Y43" s="58">
        <f>Y13</f>
        <v>45535</v>
      </c>
      <c r="Z43" s="1"/>
      <c r="AA43" s="57" t="s">
        <v>43</v>
      </c>
      <c r="AB43" s="58">
        <f>AB13</f>
        <v>45565</v>
      </c>
      <c r="AC43" s="1"/>
      <c r="AD43" s="57" t="s">
        <v>43</v>
      </c>
      <c r="AE43" s="58">
        <f>AE13</f>
        <v>45596</v>
      </c>
      <c r="AF43" s="1"/>
      <c r="AG43" s="57" t="s">
        <v>43</v>
      </c>
      <c r="AH43" s="58">
        <f>AH13</f>
        <v>45626</v>
      </c>
      <c r="AI43" s="1"/>
      <c r="AJ43" s="57" t="s">
        <v>43</v>
      </c>
      <c r="AK43" s="58">
        <f>AK13</f>
        <v>45657</v>
      </c>
      <c r="AL43" s="1"/>
      <c r="AM43" s="1"/>
      <c r="AN43" s="1"/>
    </row>
    <row r="44" spans="1:40" ht="14.4" thickBot="1" x14ac:dyDescent="0.35">
      <c r="A44" s="59"/>
      <c r="B44" s="59"/>
      <c r="C44" s="60" t="s">
        <v>44</v>
      </c>
      <c r="D44" s="61" t="s">
        <v>45</v>
      </c>
      <c r="E44" s="27"/>
      <c r="F44" s="60" t="s">
        <v>44</v>
      </c>
      <c r="G44" s="61" t="s">
        <v>45</v>
      </c>
      <c r="H44" s="62"/>
      <c r="I44" s="60" t="s">
        <v>44</v>
      </c>
      <c r="J44" s="61" t="s">
        <v>45</v>
      </c>
      <c r="K44" s="27"/>
      <c r="L44" s="60" t="s">
        <v>44</v>
      </c>
      <c r="M44" s="61" t="s">
        <v>45</v>
      </c>
      <c r="N44" s="1"/>
      <c r="O44" s="60" t="s">
        <v>44</v>
      </c>
      <c r="P44" s="61" t="s">
        <v>45</v>
      </c>
      <c r="Q44" s="27"/>
      <c r="R44" s="60" t="s">
        <v>44</v>
      </c>
      <c r="S44" s="61" t="s">
        <v>45</v>
      </c>
      <c r="T44" s="1"/>
      <c r="U44" s="60" t="s">
        <v>44</v>
      </c>
      <c r="V44" s="61" t="s">
        <v>45</v>
      </c>
      <c r="W44" s="62"/>
      <c r="X44" s="60" t="s">
        <v>44</v>
      </c>
      <c r="Y44" s="61" t="s">
        <v>45</v>
      </c>
      <c r="Z44" s="27"/>
      <c r="AA44" s="60" t="s">
        <v>44</v>
      </c>
      <c r="AB44" s="61" t="s">
        <v>45</v>
      </c>
      <c r="AC44" s="1"/>
      <c r="AD44" s="60" t="s">
        <v>44</v>
      </c>
      <c r="AE44" s="61" t="s">
        <v>45</v>
      </c>
      <c r="AF44" s="27"/>
      <c r="AG44" s="60" t="s">
        <v>44</v>
      </c>
      <c r="AH44" s="61" t="s">
        <v>45</v>
      </c>
      <c r="AI44" s="1"/>
      <c r="AJ44" s="60" t="s">
        <v>44</v>
      </c>
      <c r="AK44" s="61" t="s">
        <v>45</v>
      </c>
      <c r="AL44" s="1"/>
      <c r="AM44" s="1"/>
      <c r="AN44" s="1"/>
    </row>
    <row r="45" spans="1:40" x14ac:dyDescent="0.3">
      <c r="A45" s="59"/>
      <c r="B45" s="63" t="s">
        <v>46</v>
      </c>
      <c r="C45" s="64">
        <v>4594735</v>
      </c>
      <c r="D45" s="65">
        <v>4355821</v>
      </c>
      <c r="E45" s="66"/>
      <c r="F45" s="67">
        <v>2481581</v>
      </c>
      <c r="G45" s="65">
        <v>2397300</v>
      </c>
      <c r="H45" s="66"/>
      <c r="I45" s="67">
        <v>5380561</v>
      </c>
      <c r="J45" s="65">
        <v>5326768</v>
      </c>
      <c r="K45" s="68"/>
      <c r="L45" s="67">
        <v>1999066</v>
      </c>
      <c r="M45" s="65">
        <v>1998886</v>
      </c>
      <c r="N45" s="68"/>
      <c r="O45" s="67"/>
      <c r="P45" s="65"/>
      <c r="Q45" s="68"/>
      <c r="R45" s="67"/>
      <c r="S45" s="65"/>
      <c r="T45" s="68"/>
      <c r="U45" s="67"/>
      <c r="V45" s="65"/>
      <c r="W45" s="66"/>
      <c r="X45" s="67"/>
      <c r="Y45" s="65"/>
      <c r="Z45" s="68"/>
      <c r="AA45" s="67"/>
      <c r="AB45" s="65"/>
      <c r="AC45" s="68"/>
      <c r="AD45" s="67"/>
      <c r="AE45" s="65"/>
      <c r="AF45" s="68"/>
      <c r="AG45" s="67"/>
      <c r="AH45" s="65"/>
      <c r="AI45" s="68"/>
      <c r="AJ45" s="67"/>
      <c r="AK45" s="65"/>
      <c r="AL45" s="68"/>
      <c r="AM45" s="69"/>
      <c r="AN45" s="69"/>
    </row>
    <row r="46" spans="1:40" ht="14.4" thickBot="1" x14ac:dyDescent="0.35">
      <c r="A46" s="70"/>
      <c r="B46" s="71" t="s">
        <v>47</v>
      </c>
      <c r="C46" s="72">
        <v>3099777</v>
      </c>
      <c r="D46" s="73">
        <v>2962544</v>
      </c>
      <c r="E46" s="68"/>
      <c r="F46" s="74">
        <v>4408763</v>
      </c>
      <c r="G46" s="73">
        <v>4268564</v>
      </c>
      <c r="H46" s="75"/>
      <c r="I46" s="74">
        <v>5166614</v>
      </c>
      <c r="J46" s="73">
        <v>5125747</v>
      </c>
      <c r="K46" s="68"/>
      <c r="L46" s="74">
        <v>3153601</v>
      </c>
      <c r="M46" s="73">
        <v>3150290</v>
      </c>
      <c r="N46" s="68"/>
      <c r="O46" s="74"/>
      <c r="P46" s="73"/>
      <c r="Q46" s="68"/>
      <c r="R46" s="74"/>
      <c r="S46" s="73"/>
      <c r="T46" s="68"/>
      <c r="U46" s="74"/>
      <c r="V46" s="73"/>
      <c r="W46" s="75"/>
      <c r="X46" s="74"/>
      <c r="Y46" s="73"/>
      <c r="Z46" s="68"/>
      <c r="AA46" s="74"/>
      <c r="AB46" s="73"/>
      <c r="AC46" s="68"/>
      <c r="AD46" s="74"/>
      <c r="AE46" s="73"/>
      <c r="AF46" s="68"/>
      <c r="AG46" s="74"/>
      <c r="AH46" s="73"/>
      <c r="AI46" s="68"/>
      <c r="AJ46" s="74"/>
      <c r="AK46" s="73"/>
      <c r="AL46" s="68"/>
      <c r="AM46" s="69"/>
      <c r="AN46" s="69"/>
    </row>
    <row r="47" spans="1:40" x14ac:dyDescent="0.3">
      <c r="A47" s="70"/>
      <c r="B47" s="76"/>
      <c r="C47" s="70"/>
      <c r="D47" s="70"/>
      <c r="E47" s="77"/>
      <c r="F47" s="78"/>
      <c r="G47" s="79"/>
      <c r="H47" s="78"/>
      <c r="I47" s="79"/>
      <c r="J47" s="80"/>
      <c r="K47" s="80"/>
      <c r="L47" s="79"/>
      <c r="M47" s="80"/>
      <c r="N47" s="80"/>
      <c r="O47" s="79"/>
      <c r="P47" s="80"/>
      <c r="Q47" s="80"/>
      <c r="R47" s="79"/>
      <c r="S47" s="80"/>
      <c r="T47" s="80"/>
      <c r="U47" s="79"/>
      <c r="V47" s="80"/>
      <c r="W47" s="78"/>
      <c r="X47" s="79"/>
      <c r="Y47" s="80"/>
      <c r="Z47" s="80"/>
      <c r="AA47" s="79"/>
      <c r="AB47" s="80"/>
      <c r="AC47" s="80"/>
      <c r="AD47" s="79"/>
      <c r="AE47" s="80"/>
      <c r="AF47" s="80"/>
      <c r="AG47" s="79"/>
      <c r="AH47" s="80"/>
      <c r="AI47" s="80"/>
      <c r="AJ47" s="79"/>
      <c r="AK47" s="80"/>
      <c r="AL47" s="80"/>
      <c r="AM47" s="80"/>
      <c r="AN47" s="80"/>
    </row>
    <row r="48" spans="1:40" x14ac:dyDescent="0.3">
      <c r="A48" s="51"/>
      <c r="B48" s="51"/>
      <c r="C48" s="55"/>
      <c r="D48" s="52"/>
      <c r="E48" s="81"/>
      <c r="F48" s="22"/>
      <c r="G48" s="22"/>
      <c r="H48" s="22"/>
      <c r="I48" s="22"/>
      <c r="J48" s="1"/>
      <c r="K48" s="1"/>
      <c r="L48" s="22"/>
      <c r="M48" s="1"/>
      <c r="N48" s="1"/>
      <c r="O48" s="22"/>
      <c r="P48" s="1"/>
      <c r="Q48" s="1"/>
      <c r="R48" s="22"/>
      <c r="S48" s="1"/>
      <c r="T48" s="1"/>
      <c r="U48" s="22"/>
      <c r="V48" s="1"/>
      <c r="W48" s="22"/>
      <c r="X48" s="22"/>
      <c r="Y48" s="1"/>
      <c r="Z48" s="1"/>
      <c r="AA48" s="22"/>
      <c r="AB48" s="1"/>
      <c r="AC48" s="1"/>
      <c r="AD48" s="22"/>
      <c r="AE48" s="1"/>
      <c r="AF48" s="1"/>
      <c r="AG48" s="22"/>
      <c r="AH48" s="1"/>
      <c r="AI48" s="1"/>
      <c r="AJ48" s="22"/>
      <c r="AK48" s="1"/>
      <c r="AL48" s="1"/>
      <c r="AM48" s="1"/>
      <c r="AN48" s="1"/>
    </row>
    <row r="49" spans="1:40" ht="30" customHeight="1" x14ac:dyDescent="0.3">
      <c r="A49" s="91" t="s">
        <v>48</v>
      </c>
      <c r="B49" s="91"/>
      <c r="C49" s="82"/>
      <c r="D49" s="82"/>
      <c r="E49" s="8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</sheetData>
  <autoFilter ref="A12:AM40" xr:uid="{04FA2DFE-D1B0-4A6E-A515-758A8F31916E}">
    <filterColumn colId="38">
      <filters blank="1">
        <filter val="1"/>
      </filters>
    </filterColumn>
  </autoFilter>
  <mergeCells count="1">
    <mergeCell ref="A49:B4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D4840-702B-4B1A-B9F9-C07B169EEBC8}">
  <sheetPr filterMode="1">
    <tabColor theme="0" tint="-0.14999847407452621"/>
  </sheetPr>
  <dimension ref="A1:AN49"/>
  <sheetViews>
    <sheetView zoomScale="90" zoomScaleNormal="90" workbookViewId="0">
      <pane xSplit="2" ySplit="11" topLeftCell="K12" activePane="bottomRight" state="frozen"/>
      <selection activeCell="A27" sqref="A27"/>
      <selection pane="topRight" activeCell="A27" sqref="A27"/>
      <selection pane="bottomLeft" activeCell="A27" sqref="A27"/>
      <selection pane="bottomRight" activeCell="A27" sqref="A27"/>
    </sheetView>
  </sheetViews>
  <sheetFormatPr defaultColWidth="9.109375" defaultRowHeight="13.8" x14ac:dyDescent="0.3"/>
  <cols>
    <col min="1" max="1" width="36.6640625" style="83" customWidth="1"/>
    <col min="2" max="2" width="47.6640625" style="83" customWidth="1"/>
    <col min="3" max="4" width="13.6640625" style="83" customWidth="1"/>
    <col min="5" max="5" width="1.6640625" style="83" customWidth="1"/>
    <col min="6" max="7" width="13.6640625" style="83" customWidth="1"/>
    <col min="8" max="8" width="1.6640625" style="83" customWidth="1"/>
    <col min="9" max="10" width="13.6640625" style="83" customWidth="1"/>
    <col min="11" max="11" width="1.6640625" style="83" customWidth="1"/>
    <col min="12" max="13" width="13.6640625" style="83" customWidth="1"/>
    <col min="14" max="14" width="1.6640625" style="83" customWidth="1"/>
    <col min="15" max="16" width="13.6640625" style="83" customWidth="1"/>
    <col min="17" max="17" width="1.6640625" style="83" customWidth="1"/>
    <col min="18" max="19" width="13.6640625" style="83" customWidth="1"/>
    <col min="20" max="20" width="1.6640625" style="83" customWidth="1"/>
    <col min="21" max="22" width="13.6640625" style="83" customWidth="1"/>
    <col min="23" max="23" width="1.6640625" style="83" customWidth="1"/>
    <col min="24" max="25" width="13.6640625" style="83" customWidth="1"/>
    <col min="26" max="26" width="1.6640625" style="83" customWidth="1"/>
    <col min="27" max="28" width="13.6640625" style="83" customWidth="1"/>
    <col min="29" max="29" width="1.6640625" style="83" customWidth="1"/>
    <col min="30" max="31" width="13.6640625" style="83" customWidth="1"/>
    <col min="32" max="32" width="1.6640625" style="83" customWidth="1"/>
    <col min="33" max="34" width="13.6640625" style="83" customWidth="1"/>
    <col min="35" max="35" width="1.6640625" style="83" customWidth="1"/>
    <col min="36" max="37" width="13.6640625" style="83" customWidth="1"/>
    <col min="38" max="39" width="1.6640625" style="83" customWidth="1"/>
    <col min="40" max="16384" width="9.109375" style="83"/>
  </cols>
  <sheetData>
    <row r="1" spans="1:40" ht="40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x14ac:dyDescent="0.3">
      <c r="A2" s="84"/>
      <c r="B2" s="84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.6" x14ac:dyDescent="0.3">
      <c r="A3" s="3" t="s">
        <v>0</v>
      </c>
      <c r="B3" s="5"/>
      <c r="C3" s="4"/>
      <c r="D3" s="4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x14ac:dyDescent="0.3">
      <c r="A4" s="4" t="s">
        <v>1</v>
      </c>
      <c r="B4" s="5"/>
      <c r="C4" s="4"/>
      <c r="D4" s="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40" x14ac:dyDescent="0.3">
      <c r="A5" s="5"/>
      <c r="B5" s="5"/>
      <c r="C5" s="6"/>
      <c r="D5" s="4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40" ht="15.6" x14ac:dyDescent="0.3">
      <c r="A6" s="7" t="s">
        <v>2</v>
      </c>
      <c r="B6" s="8" t="s">
        <v>74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x14ac:dyDescent="0.3">
      <c r="A7" s="9" t="s">
        <v>4</v>
      </c>
      <c r="B7" s="10" t="s">
        <v>75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x14ac:dyDescent="0.3">
      <c r="A8" s="7" t="s">
        <v>6</v>
      </c>
      <c r="B8" s="11" t="s">
        <v>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0" x14ac:dyDescent="0.3">
      <c r="A9" s="7" t="s">
        <v>8</v>
      </c>
      <c r="B9" s="12" t="s">
        <v>9</v>
      </c>
      <c r="C9" s="6"/>
      <c r="D9" s="6"/>
      <c r="E9" s="6"/>
      <c r="F9" s="6"/>
      <c r="G9" s="6"/>
      <c r="H9" s="13"/>
      <c r="I9" s="7"/>
      <c r="J9" s="14"/>
      <c r="K9" s="6"/>
      <c r="L9" s="7"/>
      <c r="M9" s="14"/>
      <c r="N9" s="6"/>
      <c r="O9" s="7"/>
      <c r="P9" s="14"/>
      <c r="Q9" s="6"/>
      <c r="R9" s="7"/>
      <c r="S9" s="14"/>
      <c r="T9" s="6"/>
      <c r="U9" s="7"/>
      <c r="V9" s="14"/>
      <c r="W9" s="13"/>
      <c r="X9" s="7"/>
      <c r="Y9" s="14"/>
      <c r="Z9" s="6"/>
      <c r="AA9" s="7"/>
      <c r="AB9" s="14"/>
      <c r="AC9" s="6"/>
      <c r="AD9" s="7"/>
      <c r="AE9" s="14"/>
      <c r="AF9" s="6"/>
      <c r="AG9" s="7"/>
      <c r="AH9" s="14"/>
      <c r="AI9" s="6"/>
      <c r="AJ9" s="7"/>
      <c r="AK9" s="14"/>
      <c r="AL9" s="6"/>
      <c r="AM9" s="6"/>
      <c r="AN9" s="6"/>
    </row>
    <row r="10" spans="1:40" x14ac:dyDescent="0.3">
      <c r="A10" s="7" t="s">
        <v>10</v>
      </c>
      <c r="B10" s="15" t="s">
        <v>11</v>
      </c>
      <c r="C10" s="6"/>
      <c r="D10" s="6"/>
      <c r="E10" s="6"/>
      <c r="F10" s="6"/>
      <c r="G10" s="6"/>
      <c r="H10" s="13"/>
      <c r="I10" s="7"/>
      <c r="J10" s="14"/>
      <c r="K10" s="6"/>
      <c r="L10" s="7"/>
      <c r="M10" s="14"/>
      <c r="N10" s="6"/>
      <c r="O10" s="7"/>
      <c r="P10" s="14"/>
      <c r="Q10" s="6"/>
      <c r="R10" s="7"/>
      <c r="S10" s="14"/>
      <c r="T10" s="6"/>
      <c r="U10" s="7"/>
      <c r="V10" s="14"/>
      <c r="W10" s="13"/>
      <c r="X10" s="7"/>
      <c r="Y10" s="14"/>
      <c r="Z10" s="6"/>
      <c r="AA10" s="7"/>
      <c r="AB10" s="14"/>
      <c r="AC10" s="6"/>
      <c r="AD10" s="7"/>
      <c r="AE10" s="14"/>
      <c r="AF10" s="6"/>
      <c r="AG10" s="7"/>
      <c r="AH10" s="14"/>
      <c r="AI10" s="6"/>
      <c r="AJ10" s="7"/>
      <c r="AK10" s="14"/>
      <c r="AL10" s="6"/>
      <c r="AM10" s="6"/>
      <c r="AN10" s="6"/>
    </row>
    <row r="11" spans="1:40" x14ac:dyDescent="0.3">
      <c r="A11" s="16"/>
      <c r="B11" s="1"/>
      <c r="C11" s="17"/>
      <c r="D11" s="1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4.5" customHeight="1" x14ac:dyDescent="0.3">
      <c r="A12" s="16"/>
      <c r="B12" s="16"/>
      <c r="C12" s="17"/>
      <c r="D12" s="1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4.4" thickBot="1" x14ac:dyDescent="0.35">
      <c r="A13" s="19" t="s">
        <v>12</v>
      </c>
      <c r="B13" s="19"/>
      <c r="C13" s="20" t="s">
        <v>13</v>
      </c>
      <c r="D13" s="21">
        <v>45322</v>
      </c>
      <c r="E13" s="22"/>
      <c r="F13" s="20" t="s">
        <v>13</v>
      </c>
      <c r="G13" s="21">
        <v>45351</v>
      </c>
      <c r="H13" s="22"/>
      <c r="I13" s="20" t="s">
        <v>13</v>
      </c>
      <c r="J13" s="21">
        <v>45382</v>
      </c>
      <c r="K13" s="1"/>
      <c r="L13" s="20" t="s">
        <v>13</v>
      </c>
      <c r="M13" s="21">
        <v>45412</v>
      </c>
      <c r="N13" s="1"/>
      <c r="O13" s="20" t="s">
        <v>13</v>
      </c>
      <c r="P13" s="21">
        <v>45443</v>
      </c>
      <c r="Q13" s="1"/>
      <c r="R13" s="20" t="s">
        <v>13</v>
      </c>
      <c r="S13" s="21">
        <v>45473</v>
      </c>
      <c r="T13" s="1"/>
      <c r="U13" s="20" t="s">
        <v>13</v>
      </c>
      <c r="V13" s="21">
        <v>45504</v>
      </c>
      <c r="W13" s="22"/>
      <c r="X13" s="20" t="s">
        <v>13</v>
      </c>
      <c r="Y13" s="21">
        <v>45535</v>
      </c>
      <c r="Z13" s="1"/>
      <c r="AA13" s="20" t="s">
        <v>13</v>
      </c>
      <c r="AB13" s="21">
        <v>45565</v>
      </c>
      <c r="AC13" s="1"/>
      <c r="AD13" s="20" t="s">
        <v>13</v>
      </c>
      <c r="AE13" s="21">
        <v>45596</v>
      </c>
      <c r="AF13" s="1"/>
      <c r="AG13" s="20" t="s">
        <v>13</v>
      </c>
      <c r="AH13" s="21">
        <v>45626</v>
      </c>
      <c r="AI13" s="1"/>
      <c r="AJ13" s="20" t="s">
        <v>13</v>
      </c>
      <c r="AK13" s="21">
        <v>45657</v>
      </c>
      <c r="AL13" s="1"/>
      <c r="AM13" s="1"/>
      <c r="AN13" s="1"/>
    </row>
    <row r="14" spans="1:40" ht="40.200000000000003" thickBot="1" x14ac:dyDescent="0.35">
      <c r="A14" s="23"/>
      <c r="B14" s="24"/>
      <c r="C14" s="25" t="s">
        <v>14</v>
      </c>
      <c r="D14" s="26" t="s">
        <v>15</v>
      </c>
      <c r="E14" s="27"/>
      <c r="F14" s="25" t="s">
        <v>14</v>
      </c>
      <c r="G14" s="26" t="s">
        <v>15</v>
      </c>
      <c r="H14" s="27"/>
      <c r="I14" s="25" t="s">
        <v>14</v>
      </c>
      <c r="J14" s="26" t="s">
        <v>15</v>
      </c>
      <c r="K14" s="27"/>
      <c r="L14" s="25" t="s">
        <v>14</v>
      </c>
      <c r="M14" s="26" t="s">
        <v>15</v>
      </c>
      <c r="N14" s="27"/>
      <c r="O14" s="25" t="s">
        <v>14</v>
      </c>
      <c r="P14" s="26" t="s">
        <v>15</v>
      </c>
      <c r="Q14" s="27"/>
      <c r="R14" s="25" t="s">
        <v>14</v>
      </c>
      <c r="S14" s="26" t="s">
        <v>15</v>
      </c>
      <c r="T14" s="27"/>
      <c r="U14" s="25" t="s">
        <v>14</v>
      </c>
      <c r="V14" s="26" t="s">
        <v>15</v>
      </c>
      <c r="W14" s="27"/>
      <c r="X14" s="25" t="s">
        <v>14</v>
      </c>
      <c r="Y14" s="26" t="s">
        <v>15</v>
      </c>
      <c r="Z14" s="27"/>
      <c r="AA14" s="25" t="s">
        <v>14</v>
      </c>
      <c r="AB14" s="26" t="s">
        <v>15</v>
      </c>
      <c r="AC14" s="27"/>
      <c r="AD14" s="25" t="s">
        <v>14</v>
      </c>
      <c r="AE14" s="26" t="s">
        <v>15</v>
      </c>
      <c r="AF14" s="27"/>
      <c r="AG14" s="25" t="s">
        <v>14</v>
      </c>
      <c r="AH14" s="26" t="s">
        <v>15</v>
      </c>
      <c r="AI14" s="27"/>
      <c r="AJ14" s="25" t="s">
        <v>14</v>
      </c>
      <c r="AK14" s="26" t="s">
        <v>15</v>
      </c>
      <c r="AL14" s="27"/>
      <c r="AM14" s="28"/>
      <c r="AN14" s="27"/>
    </row>
    <row r="15" spans="1:40" x14ac:dyDescent="0.3">
      <c r="A15" s="29" t="s">
        <v>16</v>
      </c>
      <c r="B15" s="30"/>
      <c r="C15" s="31">
        <f>C16+C18+C24+C27+C40</f>
        <v>3415560</v>
      </c>
      <c r="D15" s="32">
        <f>+D18+D24+D27+D40+D21+D33+D31+D35+D38+D16</f>
        <v>1</v>
      </c>
      <c r="E15" s="28"/>
      <c r="F15" s="31">
        <f>F16+F18+F24+F27+F40</f>
        <v>3622950</v>
      </c>
      <c r="G15" s="32">
        <f>+G18+G24+G27+G40+G21+G33+G31+G35+G38+G16</f>
        <v>1</v>
      </c>
      <c r="H15" s="33"/>
      <c r="I15" s="31">
        <f>I16+I18+I24+I27+I40</f>
        <v>3781817</v>
      </c>
      <c r="J15" s="32">
        <f>+J18+J24+J27+J40+J21+J33+J31+J35+J38+J16</f>
        <v>1</v>
      </c>
      <c r="K15" s="33"/>
      <c r="L15" s="31">
        <f>L18+L24+L27+L40</f>
        <v>3718441</v>
      </c>
      <c r="M15" s="32">
        <f>+M18+M24+M27+M40+M21+M33+M31+M35+M38+M16</f>
        <v>1</v>
      </c>
      <c r="N15" s="33"/>
      <c r="O15" s="31">
        <f>O18+O16+O24+O27+O40</f>
        <v>0</v>
      </c>
      <c r="P15" s="32" t="e">
        <f>+P18+P24+P27+P40+P21+P33+P31+P35+P38+P16</f>
        <v>#DIV/0!</v>
      </c>
      <c r="Q15" s="33"/>
      <c r="R15" s="31">
        <f>R18+R24+R27+R16+R40</f>
        <v>0</v>
      </c>
      <c r="S15" s="32" t="e">
        <f>+S18+S24+S27+S40+S21+S33+S31+S35+S38+S16</f>
        <v>#DIV/0!</v>
      </c>
      <c r="T15" s="33"/>
      <c r="U15" s="31">
        <f>U18+U24+U27+U40</f>
        <v>0</v>
      </c>
      <c r="V15" s="32" t="e">
        <f>+V18+V24+V27+V40+V21+V33+V31+V35+V38+V16</f>
        <v>#DIV/0!</v>
      </c>
      <c r="W15" s="33"/>
      <c r="X15" s="31">
        <f>X16+X18+X24+X27+X40</f>
        <v>0</v>
      </c>
      <c r="Y15" s="32" t="e">
        <f>+Y18+Y24+Y27+Y40+Y21+Y33+Y31+Y35+Y38+Y16</f>
        <v>#DIV/0!</v>
      </c>
      <c r="Z15" s="33"/>
      <c r="AA15" s="31">
        <f>AA18+AA24+AA27+AA40</f>
        <v>0</v>
      </c>
      <c r="AB15" s="32" t="e">
        <f>+AB18+AB24+AB27+AB40+AB21+AB33+AB31+AB35+AB38+AB16</f>
        <v>#DIV/0!</v>
      </c>
      <c r="AC15" s="33"/>
      <c r="AD15" s="31">
        <f>AD18+AD24+AD27+AD40</f>
        <v>0</v>
      </c>
      <c r="AE15" s="32" t="e">
        <f>+AE18+AE24+AE27+AE40+AE21+AE33+AE31+AE35+AE38+AE16</f>
        <v>#DIV/0!</v>
      </c>
      <c r="AF15" s="33"/>
      <c r="AG15" s="31">
        <f>AG18+AG24+AG27+AG40</f>
        <v>0</v>
      </c>
      <c r="AH15" s="32" t="e">
        <f>+AH18+AH24+AH27+AH40+AH21+AH33+AH31+AH35+AH38+AH16</f>
        <v>#DIV/0!</v>
      </c>
      <c r="AI15" s="33"/>
      <c r="AJ15" s="31">
        <f>AJ16+AJ18+AJ24+AJ27+AJ40</f>
        <v>0</v>
      </c>
      <c r="AK15" s="32" t="e">
        <f>AK16+AK18+AK24+AK27+AK40</f>
        <v>#DIV/0!</v>
      </c>
      <c r="AL15" s="33"/>
      <c r="AM15" s="34">
        <f t="shared" ref="AM15:AM20" si="0">IF((I15+F15+I15+L15+O15+R15+U15+X15+AA15+AD15+AG15+AJ15+C15)=0,0,1)</f>
        <v>1</v>
      </c>
      <c r="AN15" s="34"/>
    </row>
    <row r="16" spans="1:40" hidden="1" x14ac:dyDescent="0.3">
      <c r="A16" s="35" t="s">
        <v>17</v>
      </c>
      <c r="B16" s="36"/>
      <c r="C16" s="37">
        <f>C17</f>
        <v>0</v>
      </c>
      <c r="D16" s="38">
        <f>+D17</f>
        <v>0</v>
      </c>
      <c r="E16" s="28"/>
      <c r="F16" s="37">
        <f>F17</f>
        <v>0</v>
      </c>
      <c r="G16" s="38">
        <f>+G17</f>
        <v>0</v>
      </c>
      <c r="H16" s="33"/>
      <c r="I16" s="37">
        <f>I17</f>
        <v>0</v>
      </c>
      <c r="J16" s="38">
        <f>+J17</f>
        <v>0</v>
      </c>
      <c r="K16" s="33"/>
      <c r="L16" s="37">
        <f>L17</f>
        <v>0</v>
      </c>
      <c r="M16" s="38">
        <f>+M17</f>
        <v>0</v>
      </c>
      <c r="N16" s="33"/>
      <c r="O16" s="37">
        <f>O17</f>
        <v>0</v>
      </c>
      <c r="P16" s="38" t="e">
        <f>+P17</f>
        <v>#DIV/0!</v>
      </c>
      <c r="Q16" s="33"/>
      <c r="R16" s="37"/>
      <c r="S16" s="38" t="e">
        <f>+S17</f>
        <v>#DIV/0!</v>
      </c>
      <c r="T16" s="33"/>
      <c r="U16" s="37">
        <f>U17</f>
        <v>0</v>
      </c>
      <c r="V16" s="38" t="e">
        <f>+V17</f>
        <v>#DIV/0!</v>
      </c>
      <c r="W16" s="33"/>
      <c r="X16" s="37">
        <f>X17</f>
        <v>0</v>
      </c>
      <c r="Y16" s="38" t="e">
        <f>+Y17</f>
        <v>#DIV/0!</v>
      </c>
      <c r="Z16" s="33"/>
      <c r="AA16" s="37">
        <f>AA17</f>
        <v>0</v>
      </c>
      <c r="AB16" s="38" t="e">
        <f>+AB17</f>
        <v>#DIV/0!</v>
      </c>
      <c r="AC16" s="33"/>
      <c r="AD16" s="37">
        <f>AD17</f>
        <v>0</v>
      </c>
      <c r="AE16" s="38" t="e">
        <f>+AE17</f>
        <v>#DIV/0!</v>
      </c>
      <c r="AF16" s="33"/>
      <c r="AG16" s="37"/>
      <c r="AH16" s="38" t="e">
        <f>+AH17</f>
        <v>#DIV/0!</v>
      </c>
      <c r="AI16" s="33"/>
      <c r="AJ16" s="37">
        <f>AJ17</f>
        <v>0</v>
      </c>
      <c r="AK16" s="38" t="e">
        <f>AK17</f>
        <v>#DIV/0!</v>
      </c>
      <c r="AL16" s="33"/>
      <c r="AM16" s="34">
        <f t="shared" si="0"/>
        <v>0</v>
      </c>
      <c r="AN16" s="34"/>
    </row>
    <row r="17" spans="1:40" hidden="1" x14ac:dyDescent="0.3">
      <c r="A17" s="39" t="s">
        <v>18</v>
      </c>
      <c r="B17" s="40"/>
      <c r="C17" s="37">
        <v>0</v>
      </c>
      <c r="D17" s="41">
        <f>C17/C$15</f>
        <v>0</v>
      </c>
      <c r="E17" s="28"/>
      <c r="F17" s="37">
        <v>0</v>
      </c>
      <c r="G17" s="41">
        <f>F17/F$15</f>
        <v>0</v>
      </c>
      <c r="H17" s="33"/>
      <c r="I17" s="37">
        <v>0</v>
      </c>
      <c r="J17" s="41">
        <f>I17/I$15</f>
        <v>0</v>
      </c>
      <c r="K17" s="33"/>
      <c r="L17" s="37">
        <v>0</v>
      </c>
      <c r="M17" s="41">
        <f>L17/L$15</f>
        <v>0</v>
      </c>
      <c r="N17" s="33"/>
      <c r="O17" s="37">
        <v>0</v>
      </c>
      <c r="P17" s="41" t="e">
        <f>O17/O$15</f>
        <v>#DIV/0!</v>
      </c>
      <c r="Q17" s="33"/>
      <c r="R17" s="37">
        <v>0</v>
      </c>
      <c r="S17" s="41" t="e">
        <f>R17/R$15</f>
        <v>#DIV/0!</v>
      </c>
      <c r="T17" s="33"/>
      <c r="U17" s="37">
        <v>0</v>
      </c>
      <c r="V17" s="41" t="e">
        <f>U17/U$15</f>
        <v>#DIV/0!</v>
      </c>
      <c r="W17" s="33"/>
      <c r="X17" s="37">
        <v>0</v>
      </c>
      <c r="Y17" s="41" t="e">
        <f>X17/X$15</f>
        <v>#DIV/0!</v>
      </c>
      <c r="Z17" s="33"/>
      <c r="AA17" s="37">
        <v>0</v>
      </c>
      <c r="AB17" s="41" t="e">
        <f>AA17/AA$15</f>
        <v>#DIV/0!</v>
      </c>
      <c r="AC17" s="33"/>
      <c r="AD17" s="37">
        <v>0</v>
      </c>
      <c r="AE17" s="41" t="e">
        <f>AD17/AD$15</f>
        <v>#DIV/0!</v>
      </c>
      <c r="AF17" s="33"/>
      <c r="AG17" s="37"/>
      <c r="AH17" s="41" t="e">
        <f>AG17/AG$15</f>
        <v>#DIV/0!</v>
      </c>
      <c r="AI17" s="33"/>
      <c r="AJ17" s="37">
        <v>0</v>
      </c>
      <c r="AK17" s="41" t="e">
        <f>AJ17/AJ15</f>
        <v>#DIV/0!</v>
      </c>
      <c r="AL17" s="33"/>
      <c r="AM17" s="34">
        <f t="shared" si="0"/>
        <v>0</v>
      </c>
      <c r="AN17" s="34"/>
    </row>
    <row r="18" spans="1:40" x14ac:dyDescent="0.3">
      <c r="A18" s="42" t="s">
        <v>19</v>
      </c>
      <c r="B18" s="43"/>
      <c r="C18" s="44">
        <f>C19+C20</f>
        <v>285555</v>
      </c>
      <c r="D18" s="38">
        <f>+D19+D20</f>
        <v>8.360415275972316E-2</v>
      </c>
      <c r="E18" s="28"/>
      <c r="F18" s="44">
        <f>F19+F20</f>
        <v>312434</v>
      </c>
      <c r="G18" s="38">
        <f>+G19+G20</f>
        <v>8.6237458424764352E-2</v>
      </c>
      <c r="H18" s="33"/>
      <c r="I18" s="44">
        <f>I19+I20</f>
        <v>289052</v>
      </c>
      <c r="J18" s="38">
        <f>+J19+J20</f>
        <v>7.6432043115782708E-2</v>
      </c>
      <c r="K18" s="33"/>
      <c r="L18" s="44">
        <f>L19+L20</f>
        <v>266962</v>
      </c>
      <c r="M18" s="38">
        <f>+M19+M20</f>
        <v>7.1794066384272326E-2</v>
      </c>
      <c r="N18" s="33"/>
      <c r="O18" s="44">
        <f>O19+O20</f>
        <v>0</v>
      </c>
      <c r="P18" s="38" t="e">
        <f>+P19+P20</f>
        <v>#DIV/0!</v>
      </c>
      <c r="Q18" s="33"/>
      <c r="R18" s="44">
        <f>R19+R20</f>
        <v>0</v>
      </c>
      <c r="S18" s="38" t="e">
        <f>+S19+S20</f>
        <v>#DIV/0!</v>
      </c>
      <c r="T18" s="33"/>
      <c r="U18" s="44">
        <f>U19+U20</f>
        <v>0</v>
      </c>
      <c r="V18" s="38" t="e">
        <f>+V19+V20</f>
        <v>#DIV/0!</v>
      </c>
      <c r="W18" s="33"/>
      <c r="X18" s="44">
        <f>X19+X20</f>
        <v>0</v>
      </c>
      <c r="Y18" s="38" t="e">
        <f>+Y19+Y20</f>
        <v>#DIV/0!</v>
      </c>
      <c r="Z18" s="33"/>
      <c r="AA18" s="44">
        <f>AA19+AA20</f>
        <v>0</v>
      </c>
      <c r="AB18" s="38" t="e">
        <f>+AB19+AB20</f>
        <v>#DIV/0!</v>
      </c>
      <c r="AC18" s="33"/>
      <c r="AD18" s="44">
        <f>AD19+AD20</f>
        <v>0</v>
      </c>
      <c r="AE18" s="38" t="e">
        <f>+AE19+AE20</f>
        <v>#DIV/0!</v>
      </c>
      <c r="AF18" s="33"/>
      <c r="AG18" s="44">
        <f>AG19+AG20</f>
        <v>0</v>
      </c>
      <c r="AH18" s="38" t="e">
        <f>+AH19+AH20</f>
        <v>#DIV/0!</v>
      </c>
      <c r="AI18" s="33"/>
      <c r="AJ18" s="44">
        <f>AJ19+AJ20</f>
        <v>0</v>
      </c>
      <c r="AK18" s="38" t="e">
        <f>AK19+AK20</f>
        <v>#DIV/0!</v>
      </c>
      <c r="AL18" s="33"/>
      <c r="AM18" s="34">
        <f t="shared" si="0"/>
        <v>1</v>
      </c>
      <c r="AN18" s="34"/>
    </row>
    <row r="19" spans="1:40" x14ac:dyDescent="0.3">
      <c r="A19" s="39" t="s">
        <v>20</v>
      </c>
      <c r="B19" s="40"/>
      <c r="C19" s="44">
        <v>112352</v>
      </c>
      <c r="D19" s="41">
        <f>C19/C$15</f>
        <v>3.2894166695944443E-2</v>
      </c>
      <c r="E19" s="28"/>
      <c r="F19" s="44">
        <v>131446</v>
      </c>
      <c r="G19" s="41">
        <f>F19/F$15</f>
        <v>3.628148332160256E-2</v>
      </c>
      <c r="H19" s="33"/>
      <c r="I19" s="44">
        <v>151309</v>
      </c>
      <c r="J19" s="41">
        <f>I19/I$15</f>
        <v>4.000960384915505E-2</v>
      </c>
      <c r="K19" s="33"/>
      <c r="L19" s="44">
        <v>144602</v>
      </c>
      <c r="M19" s="41">
        <f>L19/L$15</f>
        <v>3.8887802710867267E-2</v>
      </c>
      <c r="N19" s="33"/>
      <c r="O19" s="44">
        <v>0</v>
      </c>
      <c r="P19" s="41" t="e">
        <f>O19/O$15</f>
        <v>#DIV/0!</v>
      </c>
      <c r="Q19" s="33"/>
      <c r="R19" s="44">
        <v>0</v>
      </c>
      <c r="S19" s="41" t="e">
        <f>R19/R$15</f>
        <v>#DIV/0!</v>
      </c>
      <c r="T19" s="33"/>
      <c r="U19" s="44">
        <v>0</v>
      </c>
      <c r="V19" s="41" t="e">
        <f>U19/U$15</f>
        <v>#DIV/0!</v>
      </c>
      <c r="W19" s="33"/>
      <c r="X19" s="44">
        <v>0</v>
      </c>
      <c r="Y19" s="41" t="e">
        <f>X19/X$15</f>
        <v>#DIV/0!</v>
      </c>
      <c r="Z19" s="33"/>
      <c r="AA19" s="44">
        <v>0</v>
      </c>
      <c r="AB19" s="41" t="e">
        <f>AA19/AA$15</f>
        <v>#DIV/0!</v>
      </c>
      <c r="AC19" s="33"/>
      <c r="AD19" s="44">
        <v>0</v>
      </c>
      <c r="AE19" s="41" t="e">
        <f>AD19/AD$15</f>
        <v>#DIV/0!</v>
      </c>
      <c r="AF19" s="33"/>
      <c r="AG19" s="44">
        <v>0</v>
      </c>
      <c r="AH19" s="41" t="e">
        <f>AG19/AG$15</f>
        <v>#DIV/0!</v>
      </c>
      <c r="AI19" s="33"/>
      <c r="AJ19" s="44">
        <v>0</v>
      </c>
      <c r="AK19" s="41" t="e">
        <f>AJ19/AJ15</f>
        <v>#DIV/0!</v>
      </c>
      <c r="AL19" s="33"/>
      <c r="AM19" s="34">
        <f t="shared" si="0"/>
        <v>1</v>
      </c>
      <c r="AN19" s="34"/>
    </row>
    <row r="20" spans="1:40" x14ac:dyDescent="0.3">
      <c r="A20" s="39" t="s">
        <v>21</v>
      </c>
      <c r="B20" s="40"/>
      <c r="C20" s="44">
        <v>173203</v>
      </c>
      <c r="D20" s="41">
        <f>C20/C$15</f>
        <v>5.070998606377871E-2</v>
      </c>
      <c r="E20" s="28"/>
      <c r="F20" s="44">
        <v>180988</v>
      </c>
      <c r="G20" s="41">
        <f>F20/F$15</f>
        <v>4.9955975103161791E-2</v>
      </c>
      <c r="H20" s="33"/>
      <c r="I20" s="44">
        <v>137743</v>
      </c>
      <c r="J20" s="41">
        <f>I20/I$15</f>
        <v>3.6422439266627658E-2</v>
      </c>
      <c r="K20" s="33"/>
      <c r="L20" s="44">
        <v>122360</v>
      </c>
      <c r="M20" s="41">
        <f>L20/L$15</f>
        <v>3.2906263673405066E-2</v>
      </c>
      <c r="N20" s="33"/>
      <c r="O20" s="44">
        <v>0</v>
      </c>
      <c r="P20" s="41" t="e">
        <f>O20/O$15</f>
        <v>#DIV/0!</v>
      </c>
      <c r="Q20" s="33"/>
      <c r="R20" s="44">
        <v>0</v>
      </c>
      <c r="S20" s="41" t="e">
        <f>R20/R$15</f>
        <v>#DIV/0!</v>
      </c>
      <c r="T20" s="33"/>
      <c r="U20" s="44">
        <v>0</v>
      </c>
      <c r="V20" s="41" t="e">
        <f>U20/U$15</f>
        <v>#DIV/0!</v>
      </c>
      <c r="W20" s="33"/>
      <c r="X20" s="44">
        <v>0</v>
      </c>
      <c r="Y20" s="41" t="e">
        <f>X20/X$15</f>
        <v>#DIV/0!</v>
      </c>
      <c r="Z20" s="33"/>
      <c r="AA20" s="44">
        <v>0</v>
      </c>
      <c r="AB20" s="41" t="e">
        <f>AA20/AA$15</f>
        <v>#DIV/0!</v>
      </c>
      <c r="AC20" s="33"/>
      <c r="AD20" s="44">
        <v>0</v>
      </c>
      <c r="AE20" s="41" t="e">
        <f>AD20/AD$15</f>
        <v>#DIV/0!</v>
      </c>
      <c r="AF20" s="33"/>
      <c r="AG20" s="44">
        <v>0</v>
      </c>
      <c r="AH20" s="41" t="e">
        <f>AG20/AG$15</f>
        <v>#DIV/0!</v>
      </c>
      <c r="AI20" s="33"/>
      <c r="AJ20" s="44">
        <v>0</v>
      </c>
      <c r="AK20" s="41" t="e">
        <f>AJ20/AJ15</f>
        <v>#DIV/0!</v>
      </c>
      <c r="AL20" s="33"/>
      <c r="AM20" s="34">
        <f t="shared" si="0"/>
        <v>1</v>
      </c>
      <c r="AN20" s="34"/>
    </row>
    <row r="21" spans="1:40" hidden="1" x14ac:dyDescent="0.3">
      <c r="A21" s="42" t="s">
        <v>22</v>
      </c>
      <c r="B21" s="43"/>
      <c r="C21" s="44"/>
      <c r="D21" s="38">
        <f>D23+D22</f>
        <v>0</v>
      </c>
      <c r="E21" s="28"/>
      <c r="F21" s="44"/>
      <c r="G21" s="38">
        <f>G23+G22</f>
        <v>0</v>
      </c>
      <c r="H21" s="33"/>
      <c r="I21" s="44"/>
      <c r="J21" s="38">
        <f>J23+J22</f>
        <v>0</v>
      </c>
      <c r="K21" s="33"/>
      <c r="L21" s="44"/>
      <c r="M21" s="38">
        <f>M23+M22</f>
        <v>0</v>
      </c>
      <c r="N21" s="33"/>
      <c r="O21" s="44"/>
      <c r="P21" s="38" t="e">
        <f>P23+P22</f>
        <v>#DIV/0!</v>
      </c>
      <c r="Q21" s="33"/>
      <c r="R21" s="44"/>
      <c r="S21" s="38" t="e">
        <f>S23+S22</f>
        <v>#DIV/0!</v>
      </c>
      <c r="T21" s="33"/>
      <c r="U21" s="44"/>
      <c r="V21" s="38" t="e">
        <f>V23+V22</f>
        <v>#DIV/0!</v>
      </c>
      <c r="W21" s="33"/>
      <c r="X21" s="44"/>
      <c r="Y21" s="38" t="e">
        <f>Y23+Y22</f>
        <v>#DIV/0!</v>
      </c>
      <c r="Z21" s="33"/>
      <c r="AA21" s="44"/>
      <c r="AB21" s="38" t="e">
        <f>AB23+AB22</f>
        <v>#DIV/0!</v>
      </c>
      <c r="AC21" s="33"/>
      <c r="AD21" s="44"/>
      <c r="AE21" s="38" t="e">
        <f>AE23+AE22</f>
        <v>#DIV/0!</v>
      </c>
      <c r="AF21" s="33"/>
      <c r="AG21" s="44"/>
      <c r="AH21" s="38" t="e">
        <f>AH23+AH22</f>
        <v>#DIV/0!</v>
      </c>
      <c r="AI21" s="33"/>
      <c r="AJ21" s="44"/>
      <c r="AK21" s="38"/>
      <c r="AL21" s="33"/>
      <c r="AM21" s="34">
        <f t="shared" ref="AM21:AM39" si="1">IF((I21+F21+I21+L21+O21+R21+U21+X21+AA21+AD21+AG21+AJ21)=0,0,1)</f>
        <v>0</v>
      </c>
      <c r="AN21" s="34"/>
    </row>
    <row r="22" spans="1:40" hidden="1" x14ac:dyDescent="0.3">
      <c r="A22" s="39" t="s">
        <v>23</v>
      </c>
      <c r="B22" s="40"/>
      <c r="C22" s="44"/>
      <c r="D22" s="41">
        <f>C22/C$15</f>
        <v>0</v>
      </c>
      <c r="E22" s="28"/>
      <c r="F22" s="44"/>
      <c r="G22" s="41">
        <f>F22/F$15</f>
        <v>0</v>
      </c>
      <c r="H22" s="33"/>
      <c r="I22" s="44"/>
      <c r="J22" s="41">
        <f>I22/I$15</f>
        <v>0</v>
      </c>
      <c r="K22" s="33"/>
      <c r="L22" s="44"/>
      <c r="M22" s="41">
        <f>L22/L$15</f>
        <v>0</v>
      </c>
      <c r="N22" s="33"/>
      <c r="O22" s="44"/>
      <c r="P22" s="41" t="e">
        <f>O22/O$15</f>
        <v>#DIV/0!</v>
      </c>
      <c r="Q22" s="33"/>
      <c r="R22" s="44"/>
      <c r="S22" s="41" t="e">
        <f>R22/R$15</f>
        <v>#DIV/0!</v>
      </c>
      <c r="T22" s="33"/>
      <c r="U22" s="44"/>
      <c r="V22" s="41" t="e">
        <f>U22/U$15</f>
        <v>#DIV/0!</v>
      </c>
      <c r="W22" s="33"/>
      <c r="X22" s="44"/>
      <c r="Y22" s="41" t="e">
        <f>X22/X$15</f>
        <v>#DIV/0!</v>
      </c>
      <c r="Z22" s="33"/>
      <c r="AA22" s="44"/>
      <c r="AB22" s="41" t="e">
        <f>AA22/AA$15</f>
        <v>#DIV/0!</v>
      </c>
      <c r="AC22" s="33"/>
      <c r="AD22" s="44"/>
      <c r="AE22" s="41" t="e">
        <f>AD22/AD$15</f>
        <v>#DIV/0!</v>
      </c>
      <c r="AF22" s="33"/>
      <c r="AG22" s="44"/>
      <c r="AH22" s="41" t="e">
        <f>AG22/AG$15</f>
        <v>#DIV/0!</v>
      </c>
      <c r="AI22" s="33"/>
      <c r="AJ22" s="44"/>
      <c r="AK22" s="41"/>
      <c r="AL22" s="33"/>
      <c r="AM22" s="34">
        <f t="shared" si="1"/>
        <v>0</v>
      </c>
      <c r="AN22" s="34"/>
    </row>
    <row r="23" spans="1:40" hidden="1" x14ac:dyDescent="0.3">
      <c r="A23" s="39" t="s">
        <v>24</v>
      </c>
      <c r="B23" s="40"/>
      <c r="C23" s="44"/>
      <c r="D23" s="41">
        <f>C23/C$15</f>
        <v>0</v>
      </c>
      <c r="E23" s="28"/>
      <c r="F23" s="44"/>
      <c r="G23" s="41">
        <f>F23/F$15</f>
        <v>0</v>
      </c>
      <c r="H23" s="33"/>
      <c r="I23" s="44"/>
      <c r="J23" s="41">
        <f>I23/I$15</f>
        <v>0</v>
      </c>
      <c r="K23" s="33"/>
      <c r="L23" s="44"/>
      <c r="M23" s="41">
        <f>L23/L$15</f>
        <v>0</v>
      </c>
      <c r="N23" s="33"/>
      <c r="O23" s="44"/>
      <c r="P23" s="41" t="e">
        <f>O23/O$15</f>
        <v>#DIV/0!</v>
      </c>
      <c r="Q23" s="33"/>
      <c r="R23" s="44"/>
      <c r="S23" s="41" t="e">
        <f>R23/R$15</f>
        <v>#DIV/0!</v>
      </c>
      <c r="T23" s="33"/>
      <c r="U23" s="44"/>
      <c r="V23" s="41" t="e">
        <f>U23/U$15</f>
        <v>#DIV/0!</v>
      </c>
      <c r="W23" s="33"/>
      <c r="X23" s="44"/>
      <c r="Y23" s="41" t="e">
        <f>X23/X$15</f>
        <v>#DIV/0!</v>
      </c>
      <c r="Z23" s="33"/>
      <c r="AA23" s="44"/>
      <c r="AB23" s="41" t="e">
        <f>AA23/AA$15</f>
        <v>#DIV/0!</v>
      </c>
      <c r="AC23" s="33"/>
      <c r="AD23" s="44"/>
      <c r="AE23" s="41" t="e">
        <f>AD23/AD$15</f>
        <v>#DIV/0!</v>
      </c>
      <c r="AF23" s="33"/>
      <c r="AG23" s="44"/>
      <c r="AH23" s="41" t="e">
        <f>AG23/AG$15</f>
        <v>#DIV/0!</v>
      </c>
      <c r="AI23" s="33"/>
      <c r="AJ23" s="44"/>
      <c r="AK23" s="41"/>
      <c r="AL23" s="33"/>
      <c r="AM23" s="34">
        <f t="shared" si="1"/>
        <v>0</v>
      </c>
      <c r="AN23" s="34"/>
    </row>
    <row r="24" spans="1:40" x14ac:dyDescent="0.3">
      <c r="A24" s="42" t="s">
        <v>25</v>
      </c>
      <c r="B24" s="43"/>
      <c r="C24" s="44">
        <f>C25+C26</f>
        <v>1079861</v>
      </c>
      <c r="D24" s="38">
        <f>+D25+D26</f>
        <v>0.31615928281160338</v>
      </c>
      <c r="E24" s="28"/>
      <c r="F24" s="44">
        <f>F25+F26</f>
        <v>1129567</v>
      </c>
      <c r="G24" s="38">
        <f>+G25+G26</f>
        <v>0.31178100719027313</v>
      </c>
      <c r="H24" s="33"/>
      <c r="I24" s="44">
        <f>I25+I26</f>
        <v>1169300</v>
      </c>
      <c r="J24" s="38">
        <f>+J25+J26</f>
        <v>0.30919000046802897</v>
      </c>
      <c r="K24" s="33"/>
      <c r="L24" s="44">
        <f>L25+L26</f>
        <v>1205291</v>
      </c>
      <c r="M24" s="38">
        <f>+M25+M26</f>
        <v>0.32413879902894788</v>
      </c>
      <c r="N24" s="33"/>
      <c r="O24" s="44">
        <f>O25+O26</f>
        <v>0</v>
      </c>
      <c r="P24" s="38" t="e">
        <f>+P25+P26</f>
        <v>#DIV/0!</v>
      </c>
      <c r="Q24" s="33"/>
      <c r="R24" s="44">
        <f>R25+R26</f>
        <v>0</v>
      </c>
      <c r="S24" s="38" t="e">
        <f>+S25+S26</f>
        <v>#DIV/0!</v>
      </c>
      <c r="T24" s="33"/>
      <c r="U24" s="44">
        <f>U25+U26</f>
        <v>0</v>
      </c>
      <c r="V24" s="38" t="e">
        <f>+V25+V26</f>
        <v>#DIV/0!</v>
      </c>
      <c r="W24" s="33"/>
      <c r="X24" s="44">
        <f>X25+X26</f>
        <v>0</v>
      </c>
      <c r="Y24" s="38" t="e">
        <f>+Y25+Y26</f>
        <v>#DIV/0!</v>
      </c>
      <c r="Z24" s="33"/>
      <c r="AA24" s="44">
        <f>AA25+AA26</f>
        <v>0</v>
      </c>
      <c r="AB24" s="38" t="e">
        <f>+AB25+AB26</f>
        <v>#DIV/0!</v>
      </c>
      <c r="AC24" s="33"/>
      <c r="AD24" s="44">
        <f>AD25+AD26</f>
        <v>0</v>
      </c>
      <c r="AE24" s="38" t="e">
        <f>+AE25+AE26</f>
        <v>#DIV/0!</v>
      </c>
      <c r="AF24" s="33"/>
      <c r="AG24" s="44">
        <f>AG25+AG26</f>
        <v>0</v>
      </c>
      <c r="AH24" s="38" t="e">
        <f>+AH25+AH26</f>
        <v>#DIV/0!</v>
      </c>
      <c r="AI24" s="33"/>
      <c r="AJ24" s="44">
        <f>AJ25+AJ26</f>
        <v>0</v>
      </c>
      <c r="AK24" s="38" t="e">
        <f>AK25+AK26</f>
        <v>#DIV/0!</v>
      </c>
      <c r="AL24" s="33"/>
      <c r="AM24" s="34">
        <f>IF((I24+F24+I24+L24+O24+R24+U24+X24+AA24+AD24+AG24+AJ24+C24)=0,0,1)</f>
        <v>1</v>
      </c>
      <c r="AN24" s="34"/>
    </row>
    <row r="25" spans="1:40" x14ac:dyDescent="0.3">
      <c r="A25" s="39" t="s">
        <v>26</v>
      </c>
      <c r="B25" s="40"/>
      <c r="C25" s="44">
        <v>684437</v>
      </c>
      <c r="D25" s="41">
        <f>C25/C$15</f>
        <v>0.20038793052969353</v>
      </c>
      <c r="E25" s="28"/>
      <c r="F25" s="44">
        <v>730049</v>
      </c>
      <c r="G25" s="41">
        <f>F25/F$15</f>
        <v>0.20150678314633103</v>
      </c>
      <c r="H25" s="33"/>
      <c r="I25" s="44">
        <v>749350</v>
      </c>
      <c r="J25" s="41">
        <f>I25/I$15</f>
        <v>0.19814549461277475</v>
      </c>
      <c r="K25" s="33"/>
      <c r="L25" s="44">
        <v>734035</v>
      </c>
      <c r="M25" s="41">
        <f>L25/L$15</f>
        <v>0.19740396580179703</v>
      </c>
      <c r="N25" s="33"/>
      <c r="O25" s="44">
        <v>0</v>
      </c>
      <c r="P25" s="41" t="e">
        <f>O25/O$15</f>
        <v>#DIV/0!</v>
      </c>
      <c r="Q25" s="33"/>
      <c r="R25" s="44">
        <v>0</v>
      </c>
      <c r="S25" s="41" t="e">
        <f>R25/R$15</f>
        <v>#DIV/0!</v>
      </c>
      <c r="T25" s="33"/>
      <c r="U25" s="44">
        <v>0</v>
      </c>
      <c r="V25" s="41" t="e">
        <f>U25/U$15</f>
        <v>#DIV/0!</v>
      </c>
      <c r="W25" s="33"/>
      <c r="X25" s="44">
        <v>0</v>
      </c>
      <c r="Y25" s="41" t="e">
        <f>X25/X$15</f>
        <v>#DIV/0!</v>
      </c>
      <c r="Z25" s="33"/>
      <c r="AA25" s="44">
        <v>0</v>
      </c>
      <c r="AB25" s="41" t="e">
        <f>AA25/AA$15</f>
        <v>#DIV/0!</v>
      </c>
      <c r="AC25" s="33"/>
      <c r="AD25" s="44">
        <v>0</v>
      </c>
      <c r="AE25" s="41" t="e">
        <f>AD25/AD$15</f>
        <v>#DIV/0!</v>
      </c>
      <c r="AF25" s="33"/>
      <c r="AG25" s="44">
        <v>0</v>
      </c>
      <c r="AH25" s="41" t="e">
        <f>AG25/AG$15</f>
        <v>#DIV/0!</v>
      </c>
      <c r="AI25" s="33"/>
      <c r="AJ25" s="44">
        <v>0</v>
      </c>
      <c r="AK25" s="41" t="e">
        <f>AJ25/AJ15</f>
        <v>#DIV/0!</v>
      </c>
      <c r="AL25" s="33"/>
      <c r="AM25" s="34">
        <f>IF((I25+F25+I25+L25+O25+R25+U25+X25+AA25+AD25+AG25+AJ25+C25)=0,0,1)</f>
        <v>1</v>
      </c>
      <c r="AN25" s="34"/>
    </row>
    <row r="26" spans="1:40" x14ac:dyDescent="0.3">
      <c r="A26" s="39" t="s">
        <v>27</v>
      </c>
      <c r="B26" s="40"/>
      <c r="C26" s="44">
        <v>395424</v>
      </c>
      <c r="D26" s="41">
        <f>C26/C$15</f>
        <v>0.11577135228190985</v>
      </c>
      <c r="E26" s="28"/>
      <c r="F26" s="44">
        <v>399518</v>
      </c>
      <c r="G26" s="41">
        <f>F26/F$15</f>
        <v>0.11027422404394209</v>
      </c>
      <c r="H26" s="33"/>
      <c r="I26" s="44">
        <v>419950</v>
      </c>
      <c r="J26" s="41">
        <f>I26/I$15</f>
        <v>0.11104450585525423</v>
      </c>
      <c r="K26" s="33"/>
      <c r="L26" s="44">
        <v>471256</v>
      </c>
      <c r="M26" s="41">
        <f>L26/L$15</f>
        <v>0.12673483322715084</v>
      </c>
      <c r="N26" s="33"/>
      <c r="O26" s="44">
        <v>0</v>
      </c>
      <c r="P26" s="41" t="e">
        <f>O26/O$15</f>
        <v>#DIV/0!</v>
      </c>
      <c r="Q26" s="33"/>
      <c r="R26" s="44">
        <v>0</v>
      </c>
      <c r="S26" s="41" t="e">
        <f>R26/R$15</f>
        <v>#DIV/0!</v>
      </c>
      <c r="T26" s="33"/>
      <c r="U26" s="44">
        <v>0</v>
      </c>
      <c r="V26" s="41" t="e">
        <f>U26/U$15</f>
        <v>#DIV/0!</v>
      </c>
      <c r="W26" s="33"/>
      <c r="X26" s="44">
        <v>0</v>
      </c>
      <c r="Y26" s="41" t="e">
        <f>X26/X$15</f>
        <v>#DIV/0!</v>
      </c>
      <c r="Z26" s="33"/>
      <c r="AA26" s="44">
        <v>0</v>
      </c>
      <c r="AB26" s="41" t="e">
        <f>AA26/AA$15</f>
        <v>#DIV/0!</v>
      </c>
      <c r="AC26" s="33"/>
      <c r="AD26" s="44">
        <v>0</v>
      </c>
      <c r="AE26" s="41" t="e">
        <f>AD26/AD$15</f>
        <v>#DIV/0!</v>
      </c>
      <c r="AF26" s="33"/>
      <c r="AG26" s="44">
        <v>0</v>
      </c>
      <c r="AH26" s="41" t="e">
        <f>AG26/AG$15</f>
        <v>#DIV/0!</v>
      </c>
      <c r="AI26" s="33"/>
      <c r="AJ26" s="44">
        <v>0</v>
      </c>
      <c r="AK26" s="41" t="e">
        <f>AJ26/AJ15</f>
        <v>#DIV/0!</v>
      </c>
      <c r="AL26" s="33"/>
      <c r="AM26" s="34">
        <f>IF((I26+F26+I26+L26+O26+R26+U26+X26+AA26+AD26+AG26+AJ26+C26)=0,0,1)</f>
        <v>1</v>
      </c>
      <c r="AN26" s="34"/>
    </row>
    <row r="27" spans="1:40" x14ac:dyDescent="0.3">
      <c r="A27" s="42" t="s">
        <v>28</v>
      </c>
      <c r="B27" s="43"/>
      <c r="C27" s="44">
        <f>C29+C28</f>
        <v>2007581</v>
      </c>
      <c r="D27" s="38">
        <f>+D28+D29+D30</f>
        <v>0.58777506470388463</v>
      </c>
      <c r="E27" s="28"/>
      <c r="F27" s="44">
        <f>F29+F28</f>
        <v>2135731</v>
      </c>
      <c r="G27" s="38">
        <f>+G28+G29+G30</f>
        <v>0.58950054513586991</v>
      </c>
      <c r="H27" s="33"/>
      <c r="I27" s="44">
        <f>I29+I28</f>
        <v>2274199</v>
      </c>
      <c r="J27" s="38">
        <f>+J28+J29+J30</f>
        <v>0.6013508850375362</v>
      </c>
      <c r="K27" s="33"/>
      <c r="L27" s="44">
        <f>L29+L28</f>
        <v>2193190</v>
      </c>
      <c r="M27" s="38">
        <f>+M28+M29+M30</f>
        <v>0.58981438726606128</v>
      </c>
      <c r="N27" s="33"/>
      <c r="O27" s="44">
        <v>0</v>
      </c>
      <c r="P27" s="38" t="e">
        <f>+P28+P29+P30</f>
        <v>#DIV/0!</v>
      </c>
      <c r="Q27" s="33"/>
      <c r="R27" s="44">
        <f>R29</f>
        <v>0</v>
      </c>
      <c r="S27" s="38" t="e">
        <f>+S28+S29+S30</f>
        <v>#DIV/0!</v>
      </c>
      <c r="T27" s="33"/>
      <c r="U27" s="44">
        <f>U29</f>
        <v>0</v>
      </c>
      <c r="V27" s="38" t="e">
        <f>+V28+V29+V30</f>
        <v>#DIV/0!</v>
      </c>
      <c r="W27" s="33"/>
      <c r="X27" s="44">
        <f>X29</f>
        <v>0</v>
      </c>
      <c r="Y27" s="38" t="e">
        <f>+Y28+Y29+Y30</f>
        <v>#DIV/0!</v>
      </c>
      <c r="Z27" s="33"/>
      <c r="AA27" s="44">
        <f>AA29</f>
        <v>0</v>
      </c>
      <c r="AB27" s="38" t="e">
        <f>+AB28+AB29+AB30</f>
        <v>#DIV/0!</v>
      </c>
      <c r="AC27" s="33"/>
      <c r="AD27" s="44">
        <f>AD29</f>
        <v>0</v>
      </c>
      <c r="AE27" s="38" t="e">
        <f>+AE28+AE29+AE30</f>
        <v>#DIV/0!</v>
      </c>
      <c r="AF27" s="33"/>
      <c r="AG27" s="44">
        <f>AG29</f>
        <v>0</v>
      </c>
      <c r="AH27" s="38" t="e">
        <f>+AH28+AH29+AH30</f>
        <v>#DIV/0!</v>
      </c>
      <c r="AI27" s="33"/>
      <c r="AJ27" s="44">
        <f>AJ29</f>
        <v>0</v>
      </c>
      <c r="AK27" s="38" t="e">
        <f>AK29</f>
        <v>#DIV/0!</v>
      </c>
      <c r="AL27" s="33"/>
      <c r="AM27" s="34">
        <f>IF((I27+F27+I27+L27+O27+R27+U27+X27+AA27+AD27+AG27+AJ27+C27)=0,0,1)</f>
        <v>1</v>
      </c>
      <c r="AN27" s="34"/>
    </row>
    <row r="28" spans="1:40" x14ac:dyDescent="0.3">
      <c r="A28" s="39" t="s">
        <v>29</v>
      </c>
      <c r="B28" s="40"/>
      <c r="C28" s="44">
        <v>77248</v>
      </c>
      <c r="D28" s="41">
        <f>C28/C$15</f>
        <v>2.261649627001136E-2</v>
      </c>
      <c r="E28" s="28"/>
      <c r="F28" s="44">
        <v>80522</v>
      </c>
      <c r="G28" s="41">
        <f>F28/F$15</f>
        <v>2.2225534440166162E-2</v>
      </c>
      <c r="H28" s="33"/>
      <c r="I28" s="44">
        <v>67103</v>
      </c>
      <c r="J28" s="41">
        <f>I28/I$15</f>
        <v>1.7743587275640255E-2</v>
      </c>
      <c r="K28" s="33"/>
      <c r="L28" s="44">
        <v>46814</v>
      </c>
      <c r="M28" s="41">
        <f>L28/L$15</f>
        <v>1.2589684763049891E-2</v>
      </c>
      <c r="N28" s="33"/>
      <c r="O28" s="44">
        <v>0</v>
      </c>
      <c r="P28" s="41" t="e">
        <f>O28/O$15</f>
        <v>#DIV/0!</v>
      </c>
      <c r="Q28" s="33"/>
      <c r="R28" s="44">
        <v>0</v>
      </c>
      <c r="S28" s="41" t="e">
        <f>R28/R$15</f>
        <v>#DIV/0!</v>
      </c>
      <c r="T28" s="33"/>
      <c r="U28" s="44">
        <v>0</v>
      </c>
      <c r="V28" s="41" t="e">
        <f>U28/U$15</f>
        <v>#DIV/0!</v>
      </c>
      <c r="W28" s="33"/>
      <c r="X28" s="44">
        <v>0</v>
      </c>
      <c r="Y28" s="41" t="e">
        <f>X28/X$15</f>
        <v>#DIV/0!</v>
      </c>
      <c r="Z28" s="33"/>
      <c r="AA28" s="44"/>
      <c r="AB28" s="41" t="e">
        <f>AA28/AA$15</f>
        <v>#DIV/0!</v>
      </c>
      <c r="AC28" s="33"/>
      <c r="AD28" s="44"/>
      <c r="AE28" s="41" t="e">
        <f>AD28/AD$15</f>
        <v>#DIV/0!</v>
      </c>
      <c r="AF28" s="33"/>
      <c r="AG28" s="44"/>
      <c r="AH28" s="41" t="e">
        <f>AG28/AG$15</f>
        <v>#DIV/0!</v>
      </c>
      <c r="AI28" s="33"/>
      <c r="AJ28" s="44"/>
      <c r="AK28" s="41"/>
      <c r="AL28" s="33"/>
      <c r="AM28" s="34">
        <f t="shared" si="1"/>
        <v>1</v>
      </c>
      <c r="AN28" s="34"/>
    </row>
    <row r="29" spans="1:40" x14ac:dyDescent="0.3">
      <c r="A29" s="39" t="s">
        <v>30</v>
      </c>
      <c r="B29" s="40"/>
      <c r="C29" s="44">
        <v>1930333</v>
      </c>
      <c r="D29" s="41">
        <f>C29/C$15</f>
        <v>0.56515856843387324</v>
      </c>
      <c r="E29" s="28"/>
      <c r="F29" s="44">
        <v>2055209</v>
      </c>
      <c r="G29" s="41">
        <f>F29/F$15</f>
        <v>0.56727501069570374</v>
      </c>
      <c r="H29" s="33"/>
      <c r="I29" s="44">
        <v>2207096</v>
      </c>
      <c r="J29" s="41">
        <f>I29/I$15</f>
        <v>0.5836072977618959</v>
      </c>
      <c r="K29" s="33"/>
      <c r="L29" s="44">
        <v>2146376</v>
      </c>
      <c r="M29" s="41">
        <f>L29/L$15</f>
        <v>0.57722470250301139</v>
      </c>
      <c r="N29" s="33"/>
      <c r="O29" s="44">
        <v>0</v>
      </c>
      <c r="P29" s="41" t="e">
        <f>O29/O$15</f>
        <v>#DIV/0!</v>
      </c>
      <c r="Q29" s="33"/>
      <c r="R29" s="44">
        <v>0</v>
      </c>
      <c r="S29" s="41" t="e">
        <f>R29/R$15</f>
        <v>#DIV/0!</v>
      </c>
      <c r="T29" s="33"/>
      <c r="U29" s="44">
        <v>0</v>
      </c>
      <c r="V29" s="41" t="e">
        <f>U29/U$15</f>
        <v>#DIV/0!</v>
      </c>
      <c r="W29" s="33"/>
      <c r="X29" s="44">
        <v>0</v>
      </c>
      <c r="Y29" s="41" t="e">
        <f>X29/X$15</f>
        <v>#DIV/0!</v>
      </c>
      <c r="Z29" s="33"/>
      <c r="AA29" s="44">
        <v>0</v>
      </c>
      <c r="AB29" s="41" t="e">
        <f>AA29/AA$15</f>
        <v>#DIV/0!</v>
      </c>
      <c r="AC29" s="33"/>
      <c r="AD29" s="44">
        <v>0</v>
      </c>
      <c r="AE29" s="41" t="e">
        <f>AD29/AD$15</f>
        <v>#DIV/0!</v>
      </c>
      <c r="AF29" s="33"/>
      <c r="AG29" s="44">
        <v>0</v>
      </c>
      <c r="AH29" s="41" t="e">
        <f>AG29/AG$15</f>
        <v>#DIV/0!</v>
      </c>
      <c r="AI29" s="33"/>
      <c r="AJ29" s="44">
        <v>0</v>
      </c>
      <c r="AK29" s="41" t="e">
        <f>AJ29/AJ15</f>
        <v>#DIV/0!</v>
      </c>
      <c r="AL29" s="33"/>
      <c r="AM29" s="34">
        <f>IF((I29+F29+I29+L29+O29+R29+U29+X29+AA29+AD29+AG29+AJ29+C29)=0,0,1)</f>
        <v>1</v>
      </c>
      <c r="AN29" s="34"/>
    </row>
    <row r="30" spans="1:40" hidden="1" x14ac:dyDescent="0.3">
      <c r="A30" s="39" t="s">
        <v>31</v>
      </c>
      <c r="B30" s="40"/>
      <c r="C30" s="44">
        <v>0</v>
      </c>
      <c r="D30" s="41">
        <f>C30/C$15</f>
        <v>0</v>
      </c>
      <c r="E30" s="28"/>
      <c r="F30" s="44">
        <v>0</v>
      </c>
      <c r="G30" s="41">
        <f>F30/F$15</f>
        <v>0</v>
      </c>
      <c r="H30" s="33"/>
      <c r="I30" s="44">
        <v>0</v>
      </c>
      <c r="J30" s="41">
        <f>I30/I$15</f>
        <v>0</v>
      </c>
      <c r="K30" s="33"/>
      <c r="L30" s="44">
        <v>0</v>
      </c>
      <c r="M30" s="41">
        <f>L30/L$15</f>
        <v>0</v>
      </c>
      <c r="N30" s="33"/>
      <c r="O30" s="44">
        <v>0</v>
      </c>
      <c r="P30" s="41" t="e">
        <f>O30/O$15</f>
        <v>#DIV/0!</v>
      </c>
      <c r="Q30" s="33"/>
      <c r="R30" s="44">
        <v>0</v>
      </c>
      <c r="S30" s="41" t="e">
        <f>R30/R$15</f>
        <v>#DIV/0!</v>
      </c>
      <c r="T30" s="33"/>
      <c r="U30" s="44">
        <v>0</v>
      </c>
      <c r="V30" s="41" t="e">
        <f>U30/U$15</f>
        <v>#DIV/0!</v>
      </c>
      <c r="W30" s="33"/>
      <c r="X30" s="44">
        <v>0</v>
      </c>
      <c r="Y30" s="41" t="e">
        <f>X30/X$15</f>
        <v>#DIV/0!</v>
      </c>
      <c r="Z30" s="33"/>
      <c r="AA30" s="44"/>
      <c r="AB30" s="41" t="e">
        <f>AA30/AA$15</f>
        <v>#DIV/0!</v>
      </c>
      <c r="AC30" s="33"/>
      <c r="AD30" s="44"/>
      <c r="AE30" s="41" t="e">
        <f>AD30/AD$15</f>
        <v>#DIV/0!</v>
      </c>
      <c r="AF30" s="33"/>
      <c r="AG30" s="44"/>
      <c r="AH30" s="41" t="e">
        <f>AG30/AG$15</f>
        <v>#DIV/0!</v>
      </c>
      <c r="AI30" s="33"/>
      <c r="AJ30" s="44"/>
      <c r="AK30" s="41"/>
      <c r="AL30" s="33"/>
      <c r="AM30" s="34">
        <f t="shared" si="1"/>
        <v>0</v>
      </c>
      <c r="AN30" s="34"/>
    </row>
    <row r="31" spans="1:40" hidden="1" x14ac:dyDescent="0.3">
      <c r="A31" s="42" t="s">
        <v>32</v>
      </c>
      <c r="B31" s="43"/>
      <c r="C31" s="45"/>
      <c r="D31" s="41">
        <f>D32</f>
        <v>0</v>
      </c>
      <c r="E31" s="28"/>
      <c r="F31" s="45"/>
      <c r="G31" s="41">
        <f>G32</f>
        <v>0</v>
      </c>
      <c r="H31" s="33"/>
      <c r="I31" s="45"/>
      <c r="J31" s="41">
        <f>J32</f>
        <v>0</v>
      </c>
      <c r="K31" s="33"/>
      <c r="L31" s="45"/>
      <c r="M31" s="41">
        <f>M32</f>
        <v>0</v>
      </c>
      <c r="N31" s="33"/>
      <c r="O31" s="45"/>
      <c r="P31" s="41" t="e">
        <f>P32</f>
        <v>#DIV/0!</v>
      </c>
      <c r="Q31" s="33"/>
      <c r="R31" s="45"/>
      <c r="S31" s="41" t="e">
        <f>S32</f>
        <v>#DIV/0!</v>
      </c>
      <c r="T31" s="33"/>
      <c r="U31" s="45"/>
      <c r="V31" s="41" t="e">
        <f>V32</f>
        <v>#DIV/0!</v>
      </c>
      <c r="W31" s="33"/>
      <c r="X31" s="45"/>
      <c r="Y31" s="41" t="e">
        <f>Y32</f>
        <v>#DIV/0!</v>
      </c>
      <c r="Z31" s="33"/>
      <c r="AA31" s="45"/>
      <c r="AB31" s="41" t="e">
        <f>AB32</f>
        <v>#DIV/0!</v>
      </c>
      <c r="AC31" s="33"/>
      <c r="AD31" s="45"/>
      <c r="AE31" s="41" t="e">
        <f>AE32</f>
        <v>#DIV/0!</v>
      </c>
      <c r="AF31" s="33"/>
      <c r="AG31" s="45"/>
      <c r="AH31" s="41" t="e">
        <f>AH32</f>
        <v>#DIV/0!</v>
      </c>
      <c r="AI31" s="33"/>
      <c r="AJ31" s="45"/>
      <c r="AK31" s="41"/>
      <c r="AL31" s="33"/>
      <c r="AM31" s="34">
        <f t="shared" si="1"/>
        <v>0</v>
      </c>
      <c r="AN31" s="34"/>
    </row>
    <row r="32" spans="1:40" hidden="1" x14ac:dyDescent="0.3">
      <c r="A32" s="39" t="s">
        <v>33</v>
      </c>
      <c r="B32" s="40"/>
      <c r="C32" s="45"/>
      <c r="D32" s="41">
        <f t="shared" ref="D32:D40" si="2">C32/C$15</f>
        <v>0</v>
      </c>
      <c r="E32" s="28"/>
      <c r="F32" s="45"/>
      <c r="G32" s="41">
        <f t="shared" ref="G32:G40" si="3">F32/F$15</f>
        <v>0</v>
      </c>
      <c r="H32" s="33"/>
      <c r="I32" s="45"/>
      <c r="J32" s="41">
        <f t="shared" ref="J32:J40" si="4">I32/I$15</f>
        <v>0</v>
      </c>
      <c r="K32" s="33"/>
      <c r="L32" s="45"/>
      <c r="M32" s="41">
        <f t="shared" ref="M32:M40" si="5">L32/L$15</f>
        <v>0</v>
      </c>
      <c r="N32" s="33"/>
      <c r="O32" s="45"/>
      <c r="P32" s="41" t="e">
        <f t="shared" ref="P32:P40" si="6">O32/O$15</f>
        <v>#DIV/0!</v>
      </c>
      <c r="Q32" s="33"/>
      <c r="R32" s="45"/>
      <c r="S32" s="41" t="e">
        <f t="shared" ref="S32:S40" si="7">R32/R$15</f>
        <v>#DIV/0!</v>
      </c>
      <c r="T32" s="33"/>
      <c r="U32" s="45"/>
      <c r="V32" s="41" t="e">
        <f t="shared" ref="V32:V40" si="8">U32/U$15</f>
        <v>#DIV/0!</v>
      </c>
      <c r="W32" s="33"/>
      <c r="X32" s="45"/>
      <c r="Y32" s="41" t="e">
        <f t="shared" ref="Y32:Y40" si="9">X32/X$15</f>
        <v>#DIV/0!</v>
      </c>
      <c r="Z32" s="33"/>
      <c r="AA32" s="45"/>
      <c r="AB32" s="41" t="e">
        <f t="shared" ref="AB32:AB40" si="10">AA32/AA$15</f>
        <v>#DIV/0!</v>
      </c>
      <c r="AC32" s="33"/>
      <c r="AD32" s="45"/>
      <c r="AE32" s="41" t="e">
        <f t="shared" ref="AE32:AE40" si="11">AD32/AD$15</f>
        <v>#DIV/0!</v>
      </c>
      <c r="AF32" s="33"/>
      <c r="AG32" s="45"/>
      <c r="AH32" s="41" t="e">
        <f t="shared" ref="AH32:AH40" si="12">AG32/AG$15</f>
        <v>#DIV/0!</v>
      </c>
      <c r="AI32" s="33"/>
      <c r="AJ32" s="45"/>
      <c r="AK32" s="41"/>
      <c r="AL32" s="33"/>
      <c r="AM32" s="34">
        <f t="shared" si="1"/>
        <v>0</v>
      </c>
      <c r="AN32" s="34"/>
    </row>
    <row r="33" spans="1:40" hidden="1" x14ac:dyDescent="0.3">
      <c r="A33" s="42" t="s">
        <v>34</v>
      </c>
      <c r="B33" s="43"/>
      <c r="C33" s="44"/>
      <c r="D33" s="41">
        <f t="shared" si="2"/>
        <v>0</v>
      </c>
      <c r="E33" s="28"/>
      <c r="F33" s="44"/>
      <c r="G33" s="41">
        <f t="shared" si="3"/>
        <v>0</v>
      </c>
      <c r="H33" s="33"/>
      <c r="I33" s="44"/>
      <c r="J33" s="41">
        <f t="shared" si="4"/>
        <v>0</v>
      </c>
      <c r="K33" s="33"/>
      <c r="L33" s="44"/>
      <c r="M33" s="41">
        <f t="shared" si="5"/>
        <v>0</v>
      </c>
      <c r="N33" s="33"/>
      <c r="O33" s="44"/>
      <c r="P33" s="41" t="e">
        <f t="shared" si="6"/>
        <v>#DIV/0!</v>
      </c>
      <c r="Q33" s="33"/>
      <c r="R33" s="44"/>
      <c r="S33" s="41" t="e">
        <f t="shared" si="7"/>
        <v>#DIV/0!</v>
      </c>
      <c r="T33" s="33"/>
      <c r="U33" s="44"/>
      <c r="V33" s="41" t="e">
        <f t="shared" si="8"/>
        <v>#DIV/0!</v>
      </c>
      <c r="W33" s="33"/>
      <c r="X33" s="44"/>
      <c r="Y33" s="41" t="e">
        <f t="shared" si="9"/>
        <v>#DIV/0!</v>
      </c>
      <c r="Z33" s="33"/>
      <c r="AA33" s="44"/>
      <c r="AB33" s="41" t="e">
        <f t="shared" si="10"/>
        <v>#DIV/0!</v>
      </c>
      <c r="AC33" s="33"/>
      <c r="AD33" s="44"/>
      <c r="AE33" s="41" t="e">
        <f t="shared" si="11"/>
        <v>#DIV/0!</v>
      </c>
      <c r="AF33" s="33"/>
      <c r="AG33" s="44"/>
      <c r="AH33" s="41" t="e">
        <f t="shared" si="12"/>
        <v>#DIV/0!</v>
      </c>
      <c r="AI33" s="33"/>
      <c r="AJ33" s="44"/>
      <c r="AK33" s="41"/>
      <c r="AL33" s="33"/>
      <c r="AM33" s="34">
        <f t="shared" si="1"/>
        <v>0</v>
      </c>
      <c r="AN33" s="34"/>
    </row>
    <row r="34" spans="1:40" hidden="1" x14ac:dyDescent="0.3">
      <c r="A34" s="39" t="s">
        <v>35</v>
      </c>
      <c r="B34" s="40"/>
      <c r="C34" s="46"/>
      <c r="D34" s="41">
        <f t="shared" si="2"/>
        <v>0</v>
      </c>
      <c r="E34" s="28"/>
      <c r="F34" s="46"/>
      <c r="G34" s="41">
        <f t="shared" si="3"/>
        <v>0</v>
      </c>
      <c r="H34" s="33"/>
      <c r="I34" s="46"/>
      <c r="J34" s="41">
        <f t="shared" si="4"/>
        <v>0</v>
      </c>
      <c r="K34" s="33"/>
      <c r="L34" s="46"/>
      <c r="M34" s="41">
        <f t="shared" si="5"/>
        <v>0</v>
      </c>
      <c r="N34" s="33"/>
      <c r="O34" s="46"/>
      <c r="P34" s="41" t="e">
        <f t="shared" si="6"/>
        <v>#DIV/0!</v>
      </c>
      <c r="Q34" s="33"/>
      <c r="R34" s="46"/>
      <c r="S34" s="41" t="e">
        <f t="shared" si="7"/>
        <v>#DIV/0!</v>
      </c>
      <c r="T34" s="33"/>
      <c r="U34" s="46"/>
      <c r="V34" s="41" t="e">
        <f t="shared" si="8"/>
        <v>#DIV/0!</v>
      </c>
      <c r="W34" s="33"/>
      <c r="X34" s="46"/>
      <c r="Y34" s="41" t="e">
        <f t="shared" si="9"/>
        <v>#DIV/0!</v>
      </c>
      <c r="Z34" s="33"/>
      <c r="AA34" s="46"/>
      <c r="AB34" s="41" t="e">
        <f t="shared" si="10"/>
        <v>#DIV/0!</v>
      </c>
      <c r="AC34" s="33"/>
      <c r="AD34" s="46"/>
      <c r="AE34" s="41" t="e">
        <f t="shared" si="11"/>
        <v>#DIV/0!</v>
      </c>
      <c r="AF34" s="33"/>
      <c r="AG34" s="46"/>
      <c r="AH34" s="41" t="e">
        <f t="shared" si="12"/>
        <v>#DIV/0!</v>
      </c>
      <c r="AI34" s="33"/>
      <c r="AJ34" s="46"/>
      <c r="AK34" s="41"/>
      <c r="AL34" s="33"/>
      <c r="AM34" s="34">
        <f t="shared" si="1"/>
        <v>0</v>
      </c>
      <c r="AN34" s="34"/>
    </row>
    <row r="35" spans="1:40" hidden="1" x14ac:dyDescent="0.3">
      <c r="A35" s="42" t="s">
        <v>36</v>
      </c>
      <c r="B35" s="43"/>
      <c r="C35" s="45"/>
      <c r="D35" s="41">
        <f t="shared" si="2"/>
        <v>0</v>
      </c>
      <c r="E35" s="28"/>
      <c r="F35" s="45"/>
      <c r="G35" s="41">
        <f t="shared" si="3"/>
        <v>0</v>
      </c>
      <c r="H35" s="33"/>
      <c r="I35" s="45"/>
      <c r="J35" s="41">
        <f t="shared" si="4"/>
        <v>0</v>
      </c>
      <c r="K35" s="33"/>
      <c r="L35" s="45"/>
      <c r="M35" s="41">
        <f t="shared" si="5"/>
        <v>0</v>
      </c>
      <c r="N35" s="33"/>
      <c r="O35" s="45"/>
      <c r="P35" s="41" t="e">
        <f t="shared" si="6"/>
        <v>#DIV/0!</v>
      </c>
      <c r="Q35" s="33"/>
      <c r="R35" s="45"/>
      <c r="S35" s="41" t="e">
        <f t="shared" si="7"/>
        <v>#DIV/0!</v>
      </c>
      <c r="T35" s="33"/>
      <c r="U35" s="45"/>
      <c r="V35" s="41" t="e">
        <f t="shared" si="8"/>
        <v>#DIV/0!</v>
      </c>
      <c r="W35" s="33"/>
      <c r="X35" s="45"/>
      <c r="Y35" s="41" t="e">
        <f t="shared" si="9"/>
        <v>#DIV/0!</v>
      </c>
      <c r="Z35" s="33"/>
      <c r="AA35" s="45"/>
      <c r="AB35" s="41" t="e">
        <f t="shared" si="10"/>
        <v>#DIV/0!</v>
      </c>
      <c r="AC35" s="33"/>
      <c r="AD35" s="45"/>
      <c r="AE35" s="41" t="e">
        <f t="shared" si="11"/>
        <v>#DIV/0!</v>
      </c>
      <c r="AF35" s="33"/>
      <c r="AG35" s="45"/>
      <c r="AH35" s="41" t="e">
        <f t="shared" si="12"/>
        <v>#DIV/0!</v>
      </c>
      <c r="AI35" s="33"/>
      <c r="AJ35" s="45"/>
      <c r="AK35" s="41"/>
      <c r="AL35" s="33"/>
      <c r="AM35" s="34">
        <f t="shared" si="1"/>
        <v>0</v>
      </c>
      <c r="AN35" s="34"/>
    </row>
    <row r="36" spans="1:40" hidden="1" x14ac:dyDescent="0.3">
      <c r="A36" s="39" t="s">
        <v>37</v>
      </c>
      <c r="B36" s="40"/>
      <c r="C36" s="45"/>
      <c r="D36" s="41">
        <f t="shared" si="2"/>
        <v>0</v>
      </c>
      <c r="E36" s="28"/>
      <c r="F36" s="45"/>
      <c r="G36" s="41">
        <f t="shared" si="3"/>
        <v>0</v>
      </c>
      <c r="H36" s="33"/>
      <c r="I36" s="45"/>
      <c r="J36" s="41">
        <f t="shared" si="4"/>
        <v>0</v>
      </c>
      <c r="K36" s="33"/>
      <c r="L36" s="45"/>
      <c r="M36" s="41">
        <f t="shared" si="5"/>
        <v>0</v>
      </c>
      <c r="N36" s="33"/>
      <c r="O36" s="45"/>
      <c r="P36" s="41" t="e">
        <f t="shared" si="6"/>
        <v>#DIV/0!</v>
      </c>
      <c r="Q36" s="33"/>
      <c r="R36" s="45"/>
      <c r="S36" s="41" t="e">
        <f t="shared" si="7"/>
        <v>#DIV/0!</v>
      </c>
      <c r="T36" s="33"/>
      <c r="U36" s="45"/>
      <c r="V36" s="41" t="e">
        <f t="shared" si="8"/>
        <v>#DIV/0!</v>
      </c>
      <c r="W36" s="33"/>
      <c r="X36" s="45"/>
      <c r="Y36" s="41" t="e">
        <f t="shared" si="9"/>
        <v>#DIV/0!</v>
      </c>
      <c r="Z36" s="33"/>
      <c r="AA36" s="45"/>
      <c r="AB36" s="41" t="e">
        <f t="shared" si="10"/>
        <v>#DIV/0!</v>
      </c>
      <c r="AC36" s="33"/>
      <c r="AD36" s="45"/>
      <c r="AE36" s="41" t="e">
        <f t="shared" si="11"/>
        <v>#DIV/0!</v>
      </c>
      <c r="AF36" s="33"/>
      <c r="AG36" s="45"/>
      <c r="AH36" s="41" t="e">
        <f t="shared" si="12"/>
        <v>#DIV/0!</v>
      </c>
      <c r="AI36" s="33"/>
      <c r="AJ36" s="45"/>
      <c r="AK36" s="41"/>
      <c r="AL36" s="33"/>
      <c r="AM36" s="34">
        <f t="shared" si="1"/>
        <v>0</v>
      </c>
      <c r="AN36" s="34"/>
    </row>
    <row r="37" spans="1:40" hidden="1" x14ac:dyDescent="0.3">
      <c r="A37" s="39" t="s">
        <v>38</v>
      </c>
      <c r="B37" s="40"/>
      <c r="C37" s="45"/>
      <c r="D37" s="41">
        <f t="shared" si="2"/>
        <v>0</v>
      </c>
      <c r="E37" s="28"/>
      <c r="F37" s="45"/>
      <c r="G37" s="41">
        <f t="shared" si="3"/>
        <v>0</v>
      </c>
      <c r="H37" s="33"/>
      <c r="I37" s="45"/>
      <c r="J37" s="41">
        <f t="shared" si="4"/>
        <v>0</v>
      </c>
      <c r="K37" s="33"/>
      <c r="L37" s="45"/>
      <c r="M37" s="41">
        <f t="shared" si="5"/>
        <v>0</v>
      </c>
      <c r="N37" s="33"/>
      <c r="O37" s="45"/>
      <c r="P37" s="41" t="e">
        <f t="shared" si="6"/>
        <v>#DIV/0!</v>
      </c>
      <c r="Q37" s="33"/>
      <c r="R37" s="45"/>
      <c r="S37" s="41" t="e">
        <f t="shared" si="7"/>
        <v>#DIV/0!</v>
      </c>
      <c r="T37" s="33"/>
      <c r="U37" s="45"/>
      <c r="V37" s="41" t="e">
        <f t="shared" si="8"/>
        <v>#DIV/0!</v>
      </c>
      <c r="W37" s="33"/>
      <c r="X37" s="45"/>
      <c r="Y37" s="41" t="e">
        <f t="shared" si="9"/>
        <v>#DIV/0!</v>
      </c>
      <c r="Z37" s="33"/>
      <c r="AA37" s="45"/>
      <c r="AB37" s="41" t="e">
        <f t="shared" si="10"/>
        <v>#DIV/0!</v>
      </c>
      <c r="AC37" s="33"/>
      <c r="AD37" s="45"/>
      <c r="AE37" s="41" t="e">
        <f t="shared" si="11"/>
        <v>#DIV/0!</v>
      </c>
      <c r="AF37" s="33"/>
      <c r="AG37" s="45"/>
      <c r="AH37" s="41" t="e">
        <f t="shared" si="12"/>
        <v>#DIV/0!</v>
      </c>
      <c r="AI37" s="33"/>
      <c r="AJ37" s="45"/>
      <c r="AK37" s="41"/>
      <c r="AL37" s="33"/>
      <c r="AM37" s="34">
        <f t="shared" si="1"/>
        <v>0</v>
      </c>
      <c r="AN37" s="34"/>
    </row>
    <row r="38" spans="1:40" hidden="1" x14ac:dyDescent="0.3">
      <c r="A38" s="42" t="s">
        <v>39</v>
      </c>
      <c r="B38" s="43"/>
      <c r="C38" s="45"/>
      <c r="D38" s="41">
        <f t="shared" si="2"/>
        <v>0</v>
      </c>
      <c r="E38" s="28"/>
      <c r="F38" s="45"/>
      <c r="G38" s="41">
        <f t="shared" si="3"/>
        <v>0</v>
      </c>
      <c r="H38" s="33"/>
      <c r="I38" s="45"/>
      <c r="J38" s="41">
        <f t="shared" si="4"/>
        <v>0</v>
      </c>
      <c r="K38" s="33"/>
      <c r="L38" s="45"/>
      <c r="M38" s="41">
        <f t="shared" si="5"/>
        <v>0</v>
      </c>
      <c r="N38" s="33"/>
      <c r="O38" s="45"/>
      <c r="P38" s="41" t="e">
        <f t="shared" si="6"/>
        <v>#DIV/0!</v>
      </c>
      <c r="Q38" s="33"/>
      <c r="R38" s="45"/>
      <c r="S38" s="41" t="e">
        <f t="shared" si="7"/>
        <v>#DIV/0!</v>
      </c>
      <c r="T38" s="33"/>
      <c r="U38" s="45"/>
      <c r="V38" s="41" t="e">
        <f t="shared" si="8"/>
        <v>#DIV/0!</v>
      </c>
      <c r="W38" s="33"/>
      <c r="X38" s="45"/>
      <c r="Y38" s="41" t="e">
        <f t="shared" si="9"/>
        <v>#DIV/0!</v>
      </c>
      <c r="Z38" s="33"/>
      <c r="AA38" s="45"/>
      <c r="AB38" s="41" t="e">
        <f t="shared" si="10"/>
        <v>#DIV/0!</v>
      </c>
      <c r="AC38" s="33"/>
      <c r="AD38" s="45"/>
      <c r="AE38" s="41" t="e">
        <f t="shared" si="11"/>
        <v>#DIV/0!</v>
      </c>
      <c r="AF38" s="33"/>
      <c r="AG38" s="45"/>
      <c r="AH38" s="41" t="e">
        <f t="shared" si="12"/>
        <v>#DIV/0!</v>
      </c>
      <c r="AI38" s="33"/>
      <c r="AJ38" s="45"/>
      <c r="AK38" s="41"/>
      <c r="AL38" s="33"/>
      <c r="AM38" s="34">
        <f t="shared" si="1"/>
        <v>0</v>
      </c>
      <c r="AN38" s="34"/>
    </row>
    <row r="39" spans="1:40" hidden="1" x14ac:dyDescent="0.3">
      <c r="A39" s="39" t="s">
        <v>40</v>
      </c>
      <c r="B39" s="40"/>
      <c r="C39" s="45"/>
      <c r="D39" s="41">
        <f t="shared" si="2"/>
        <v>0</v>
      </c>
      <c r="E39" s="28"/>
      <c r="F39" s="45"/>
      <c r="G39" s="41">
        <f t="shared" si="3"/>
        <v>0</v>
      </c>
      <c r="H39" s="33"/>
      <c r="I39" s="45"/>
      <c r="J39" s="41">
        <f t="shared" si="4"/>
        <v>0</v>
      </c>
      <c r="K39" s="33"/>
      <c r="L39" s="45"/>
      <c r="M39" s="41">
        <f t="shared" si="5"/>
        <v>0</v>
      </c>
      <c r="N39" s="33"/>
      <c r="O39" s="45"/>
      <c r="P39" s="41" t="e">
        <f t="shared" si="6"/>
        <v>#DIV/0!</v>
      </c>
      <c r="Q39" s="33"/>
      <c r="R39" s="45"/>
      <c r="S39" s="41" t="e">
        <f t="shared" si="7"/>
        <v>#DIV/0!</v>
      </c>
      <c r="T39" s="33"/>
      <c r="U39" s="45"/>
      <c r="V39" s="41" t="e">
        <f t="shared" si="8"/>
        <v>#DIV/0!</v>
      </c>
      <c r="W39" s="33"/>
      <c r="X39" s="45"/>
      <c r="Y39" s="41" t="e">
        <f t="shared" si="9"/>
        <v>#DIV/0!</v>
      </c>
      <c r="Z39" s="33"/>
      <c r="AA39" s="45"/>
      <c r="AB39" s="41" t="e">
        <f t="shared" si="10"/>
        <v>#DIV/0!</v>
      </c>
      <c r="AC39" s="33"/>
      <c r="AD39" s="45"/>
      <c r="AE39" s="41" t="e">
        <f t="shared" si="11"/>
        <v>#DIV/0!</v>
      </c>
      <c r="AF39" s="33"/>
      <c r="AG39" s="45"/>
      <c r="AH39" s="41" t="e">
        <f t="shared" si="12"/>
        <v>#DIV/0!</v>
      </c>
      <c r="AI39" s="33"/>
      <c r="AJ39" s="45"/>
      <c r="AK39" s="41"/>
      <c r="AL39" s="33"/>
      <c r="AM39" s="34">
        <f t="shared" si="1"/>
        <v>0</v>
      </c>
      <c r="AN39" s="34"/>
    </row>
    <row r="40" spans="1:40" ht="14.4" thickBot="1" x14ac:dyDescent="0.35">
      <c r="A40" s="47" t="s">
        <v>41</v>
      </c>
      <c r="B40" s="48"/>
      <c r="C40" s="49">
        <v>42563</v>
      </c>
      <c r="D40" s="50">
        <f t="shared" si="2"/>
        <v>1.2461499724788907E-2</v>
      </c>
      <c r="E40" s="28"/>
      <c r="F40" s="49">
        <v>45218</v>
      </c>
      <c r="G40" s="50">
        <f t="shared" si="3"/>
        <v>1.248098924909259E-2</v>
      </c>
      <c r="H40" s="33"/>
      <c r="I40" s="49">
        <v>49266</v>
      </c>
      <c r="J40" s="50">
        <f t="shared" si="4"/>
        <v>1.3027071378652114E-2</v>
      </c>
      <c r="K40" s="33"/>
      <c r="L40" s="49">
        <v>52998</v>
      </c>
      <c r="M40" s="50">
        <f t="shared" si="5"/>
        <v>1.4252747320718549E-2</v>
      </c>
      <c r="N40" s="33"/>
      <c r="O40" s="49">
        <v>0</v>
      </c>
      <c r="P40" s="50" t="e">
        <f t="shared" si="6"/>
        <v>#DIV/0!</v>
      </c>
      <c r="Q40" s="33"/>
      <c r="R40" s="49">
        <v>0</v>
      </c>
      <c r="S40" s="50" t="e">
        <f t="shared" si="7"/>
        <v>#DIV/0!</v>
      </c>
      <c r="T40" s="33"/>
      <c r="U40" s="49">
        <v>0</v>
      </c>
      <c r="V40" s="50" t="e">
        <f t="shared" si="8"/>
        <v>#DIV/0!</v>
      </c>
      <c r="W40" s="33"/>
      <c r="X40" s="49">
        <v>0</v>
      </c>
      <c r="Y40" s="50" t="e">
        <f t="shared" si="9"/>
        <v>#DIV/0!</v>
      </c>
      <c r="Z40" s="33"/>
      <c r="AA40" s="49">
        <v>0</v>
      </c>
      <c r="AB40" s="50" t="e">
        <f t="shared" si="10"/>
        <v>#DIV/0!</v>
      </c>
      <c r="AC40" s="33"/>
      <c r="AD40" s="49">
        <v>0</v>
      </c>
      <c r="AE40" s="50" t="e">
        <f t="shared" si="11"/>
        <v>#DIV/0!</v>
      </c>
      <c r="AF40" s="33"/>
      <c r="AG40" s="49">
        <v>0</v>
      </c>
      <c r="AH40" s="50" t="e">
        <f t="shared" si="12"/>
        <v>#DIV/0!</v>
      </c>
      <c r="AI40" s="33"/>
      <c r="AJ40" s="49">
        <v>0</v>
      </c>
      <c r="AK40" s="50" t="e">
        <f>AJ40/AJ15</f>
        <v>#DIV/0!</v>
      </c>
      <c r="AL40" s="33"/>
      <c r="AM40" s="34">
        <f>IF((I40+F40+I40+L40+O40+R40+U40+X40+AA40+AD40+AG40+AJ40+C40)=0,0,1)</f>
        <v>1</v>
      </c>
      <c r="AN40" s="34"/>
    </row>
    <row r="41" spans="1:40" x14ac:dyDescent="0.3">
      <c r="A41" s="51"/>
      <c r="B41" s="51"/>
      <c r="C41" s="52"/>
      <c r="D41" s="53"/>
      <c r="E41" s="54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x14ac:dyDescent="0.3">
      <c r="A42" s="51"/>
      <c r="B42" s="51"/>
      <c r="C42" s="55"/>
      <c r="D42" s="56"/>
      <c r="E42" s="5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4.4" thickBot="1" x14ac:dyDescent="0.35">
      <c r="A43" s="19" t="s">
        <v>42</v>
      </c>
      <c r="B43" s="19"/>
      <c r="C43" s="57" t="s">
        <v>43</v>
      </c>
      <c r="D43" s="58">
        <f>D13</f>
        <v>45322</v>
      </c>
      <c r="E43" s="6"/>
      <c r="F43" s="57" t="s">
        <v>43</v>
      </c>
      <c r="G43" s="58">
        <f>G13</f>
        <v>45351</v>
      </c>
      <c r="H43" s="1"/>
      <c r="I43" s="57" t="s">
        <v>43</v>
      </c>
      <c r="J43" s="58">
        <f>J13</f>
        <v>45382</v>
      </c>
      <c r="K43" s="1"/>
      <c r="L43" s="57" t="s">
        <v>43</v>
      </c>
      <c r="M43" s="58">
        <f>M13</f>
        <v>45412</v>
      </c>
      <c r="N43" s="1"/>
      <c r="O43" s="57" t="s">
        <v>43</v>
      </c>
      <c r="P43" s="58">
        <f>P13</f>
        <v>45443</v>
      </c>
      <c r="Q43" s="1"/>
      <c r="R43" s="57" t="s">
        <v>43</v>
      </c>
      <c r="S43" s="58">
        <f>S13</f>
        <v>45473</v>
      </c>
      <c r="T43" s="1"/>
      <c r="U43" s="57" t="s">
        <v>43</v>
      </c>
      <c r="V43" s="58">
        <f>V13</f>
        <v>45504</v>
      </c>
      <c r="W43" s="1"/>
      <c r="X43" s="57" t="s">
        <v>43</v>
      </c>
      <c r="Y43" s="58">
        <f>Y13</f>
        <v>45535</v>
      </c>
      <c r="Z43" s="1"/>
      <c r="AA43" s="57" t="s">
        <v>43</v>
      </c>
      <c r="AB43" s="58">
        <f>AB13</f>
        <v>45565</v>
      </c>
      <c r="AC43" s="1"/>
      <c r="AD43" s="57" t="s">
        <v>43</v>
      </c>
      <c r="AE43" s="58">
        <f>AE13</f>
        <v>45596</v>
      </c>
      <c r="AF43" s="1"/>
      <c r="AG43" s="57" t="s">
        <v>43</v>
      </c>
      <c r="AH43" s="58">
        <f>AH13</f>
        <v>45626</v>
      </c>
      <c r="AI43" s="1"/>
      <c r="AJ43" s="57" t="s">
        <v>43</v>
      </c>
      <c r="AK43" s="58">
        <f>AK13</f>
        <v>45657</v>
      </c>
      <c r="AL43" s="1"/>
      <c r="AM43" s="1"/>
      <c r="AN43" s="1"/>
    </row>
    <row r="44" spans="1:40" ht="14.4" thickBot="1" x14ac:dyDescent="0.35">
      <c r="A44" s="59"/>
      <c r="B44" s="59"/>
      <c r="C44" s="60" t="s">
        <v>44</v>
      </c>
      <c r="D44" s="61" t="s">
        <v>45</v>
      </c>
      <c r="E44" s="27"/>
      <c r="F44" s="60" t="s">
        <v>44</v>
      </c>
      <c r="G44" s="61" t="s">
        <v>45</v>
      </c>
      <c r="H44" s="62"/>
      <c r="I44" s="60" t="s">
        <v>44</v>
      </c>
      <c r="J44" s="61" t="s">
        <v>45</v>
      </c>
      <c r="K44" s="27"/>
      <c r="L44" s="60" t="s">
        <v>44</v>
      </c>
      <c r="M44" s="61" t="s">
        <v>45</v>
      </c>
      <c r="N44" s="1"/>
      <c r="O44" s="60" t="s">
        <v>44</v>
      </c>
      <c r="P44" s="61" t="s">
        <v>45</v>
      </c>
      <c r="Q44" s="27"/>
      <c r="R44" s="60" t="s">
        <v>44</v>
      </c>
      <c r="S44" s="61" t="s">
        <v>45</v>
      </c>
      <c r="T44" s="1"/>
      <c r="U44" s="60" t="s">
        <v>44</v>
      </c>
      <c r="V44" s="61" t="s">
        <v>45</v>
      </c>
      <c r="W44" s="62"/>
      <c r="X44" s="60" t="s">
        <v>44</v>
      </c>
      <c r="Y44" s="61" t="s">
        <v>45</v>
      </c>
      <c r="Z44" s="27"/>
      <c r="AA44" s="60" t="s">
        <v>44</v>
      </c>
      <c r="AB44" s="61" t="s">
        <v>45</v>
      </c>
      <c r="AC44" s="1"/>
      <c r="AD44" s="60" t="s">
        <v>44</v>
      </c>
      <c r="AE44" s="61" t="s">
        <v>45</v>
      </c>
      <c r="AF44" s="27"/>
      <c r="AG44" s="60" t="s">
        <v>44</v>
      </c>
      <c r="AH44" s="61" t="s">
        <v>45</v>
      </c>
      <c r="AI44" s="1"/>
      <c r="AJ44" s="60" t="s">
        <v>44</v>
      </c>
      <c r="AK44" s="61" t="s">
        <v>45</v>
      </c>
      <c r="AL44" s="1"/>
      <c r="AM44" s="1"/>
      <c r="AN44" s="1"/>
    </row>
    <row r="45" spans="1:40" x14ac:dyDescent="0.3">
      <c r="A45" s="59"/>
      <c r="B45" s="63" t="s">
        <v>46</v>
      </c>
      <c r="C45" s="64">
        <v>66513301</v>
      </c>
      <c r="D45" s="65">
        <v>83665059</v>
      </c>
      <c r="E45" s="66"/>
      <c r="F45" s="67">
        <v>83729269</v>
      </c>
      <c r="G45" s="65">
        <v>107918757</v>
      </c>
      <c r="H45" s="66"/>
      <c r="I45" s="67">
        <v>84580345</v>
      </c>
      <c r="J45" s="65">
        <v>110521968</v>
      </c>
      <c r="K45" s="68"/>
      <c r="L45" s="67">
        <v>88491920</v>
      </c>
      <c r="M45" s="65">
        <v>115082855</v>
      </c>
      <c r="N45" s="68"/>
      <c r="O45" s="67"/>
      <c r="P45" s="65"/>
      <c r="Q45" s="68"/>
      <c r="R45" s="67"/>
      <c r="S45" s="65"/>
      <c r="T45" s="68"/>
      <c r="U45" s="67"/>
      <c r="V45" s="65"/>
      <c r="W45" s="66"/>
      <c r="X45" s="67"/>
      <c r="Y45" s="65"/>
      <c r="Z45" s="68"/>
      <c r="AA45" s="67"/>
      <c r="AB45" s="65"/>
      <c r="AC45" s="68"/>
      <c r="AD45" s="67"/>
      <c r="AE45" s="65"/>
      <c r="AF45" s="68"/>
      <c r="AG45" s="67"/>
      <c r="AH45" s="65"/>
      <c r="AI45" s="68"/>
      <c r="AJ45" s="67"/>
      <c r="AK45" s="65"/>
      <c r="AL45" s="68"/>
      <c r="AM45" s="69"/>
      <c r="AN45" s="69"/>
    </row>
    <row r="46" spans="1:40" ht="14.4" thickBot="1" x14ac:dyDescent="0.35">
      <c r="A46" s="70"/>
      <c r="B46" s="71" t="s">
        <v>47</v>
      </c>
      <c r="C46" s="72">
        <v>28293312</v>
      </c>
      <c r="D46" s="73">
        <v>35526173</v>
      </c>
      <c r="E46" s="68">
        <v>35526173</v>
      </c>
      <c r="F46" s="74">
        <v>18155158</v>
      </c>
      <c r="G46" s="73">
        <v>23346704</v>
      </c>
      <c r="H46" s="75"/>
      <c r="I46" s="74">
        <v>24339574</v>
      </c>
      <c r="J46" s="73">
        <v>31846142</v>
      </c>
      <c r="K46" s="68"/>
      <c r="L46" s="74">
        <v>34125727</v>
      </c>
      <c r="M46" s="73">
        <v>44249214</v>
      </c>
      <c r="N46" s="68"/>
      <c r="O46" s="74"/>
      <c r="P46" s="73"/>
      <c r="Q46" s="68"/>
      <c r="R46" s="74"/>
      <c r="S46" s="73"/>
      <c r="T46" s="68"/>
      <c r="U46" s="74"/>
      <c r="V46" s="73"/>
      <c r="W46" s="75"/>
      <c r="X46" s="74"/>
      <c r="Y46" s="73"/>
      <c r="Z46" s="68"/>
      <c r="AA46" s="74"/>
      <c r="AB46" s="73"/>
      <c r="AC46" s="68"/>
      <c r="AD46" s="74"/>
      <c r="AE46" s="73"/>
      <c r="AF46" s="68"/>
      <c r="AG46" s="74"/>
      <c r="AH46" s="73"/>
      <c r="AI46" s="68"/>
      <c r="AJ46" s="74"/>
      <c r="AK46" s="73"/>
      <c r="AL46" s="68"/>
      <c r="AM46" s="69"/>
      <c r="AN46" s="69"/>
    </row>
    <row r="47" spans="1:40" x14ac:dyDescent="0.3">
      <c r="A47" s="70"/>
      <c r="B47" s="76"/>
      <c r="C47" s="70"/>
      <c r="D47" s="70"/>
      <c r="E47" s="77"/>
      <c r="F47" s="78"/>
      <c r="G47" s="79"/>
      <c r="H47" s="78"/>
      <c r="I47" s="79"/>
      <c r="J47" s="80"/>
      <c r="K47" s="80"/>
      <c r="L47" s="79"/>
      <c r="M47" s="80"/>
      <c r="N47" s="80"/>
      <c r="O47" s="79"/>
      <c r="P47" s="80"/>
      <c r="Q47" s="80"/>
      <c r="R47" s="79"/>
      <c r="S47" s="80"/>
      <c r="T47" s="80"/>
      <c r="U47" s="79"/>
      <c r="V47" s="80"/>
      <c r="W47" s="78"/>
      <c r="X47" s="79"/>
      <c r="Y47" s="80"/>
      <c r="Z47" s="80"/>
      <c r="AA47" s="79"/>
      <c r="AB47" s="80"/>
      <c r="AC47" s="80"/>
      <c r="AD47" s="79"/>
      <c r="AE47" s="80"/>
      <c r="AF47" s="80"/>
      <c r="AG47" s="79"/>
      <c r="AH47" s="80"/>
      <c r="AI47" s="80"/>
      <c r="AJ47" s="79"/>
      <c r="AK47" s="80"/>
      <c r="AL47" s="80"/>
      <c r="AM47" s="80"/>
      <c r="AN47" s="80"/>
    </row>
    <row r="48" spans="1:40" x14ac:dyDescent="0.3">
      <c r="A48" s="51"/>
      <c r="B48" s="51"/>
      <c r="C48" s="55"/>
      <c r="D48" s="52"/>
      <c r="E48" s="81"/>
      <c r="F48" s="22"/>
      <c r="G48" s="22"/>
      <c r="H48" s="22"/>
      <c r="I48" s="22"/>
      <c r="J48" s="1"/>
      <c r="K48" s="1"/>
      <c r="L48" s="22"/>
      <c r="M48" s="1"/>
      <c r="N48" s="1"/>
      <c r="O48" s="22"/>
      <c r="P48" s="1"/>
      <c r="Q48" s="1"/>
      <c r="R48" s="22"/>
      <c r="S48" s="1"/>
      <c r="T48" s="1"/>
      <c r="U48" s="22"/>
      <c r="V48" s="1"/>
      <c r="W48" s="22"/>
      <c r="X48" s="22"/>
      <c r="Y48" s="1"/>
      <c r="Z48" s="1"/>
      <c r="AA48" s="22"/>
      <c r="AB48" s="1"/>
      <c r="AC48" s="1"/>
      <c r="AD48" s="22"/>
      <c r="AE48" s="1"/>
      <c r="AF48" s="1"/>
      <c r="AG48" s="22"/>
      <c r="AH48" s="1"/>
      <c r="AI48" s="1"/>
      <c r="AJ48" s="22"/>
      <c r="AK48" s="1"/>
      <c r="AL48" s="1"/>
      <c r="AM48" s="1"/>
      <c r="AN48" s="1"/>
    </row>
    <row r="49" spans="1:40" ht="30" customHeight="1" x14ac:dyDescent="0.3">
      <c r="A49" s="91" t="s">
        <v>48</v>
      </c>
      <c r="B49" s="91"/>
      <c r="C49" s="82"/>
      <c r="D49" s="82"/>
      <c r="E49" s="8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</sheetData>
  <autoFilter ref="A12:AM40" xr:uid="{04FA2DFE-D1B0-4A6E-A515-758A8F31916E}">
    <filterColumn colId="38">
      <filters blank="1">
        <filter val="1"/>
      </filters>
    </filterColumn>
  </autoFilter>
  <mergeCells count="1">
    <mergeCell ref="A49:B4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F6012-7CCA-481E-845B-D182D6FD4509}">
  <sheetPr filterMode="1">
    <tabColor rgb="FF92D050"/>
  </sheetPr>
  <dimension ref="A1:AN49"/>
  <sheetViews>
    <sheetView tabSelected="1" zoomScale="90" zoomScaleNormal="90" workbookViewId="0">
      <pane xSplit="2" ySplit="11" topLeftCell="K12" activePane="bottomRight" state="frozen"/>
      <selection pane="topRight" activeCell="C1" sqref="C1"/>
      <selection pane="bottomLeft" activeCell="A12" sqref="A12"/>
      <selection pane="bottomRight" activeCell="M2" sqref="M2"/>
    </sheetView>
  </sheetViews>
  <sheetFormatPr defaultColWidth="9.109375" defaultRowHeight="13.8" x14ac:dyDescent="0.3"/>
  <cols>
    <col min="1" max="1" width="36.6640625" style="83" customWidth="1"/>
    <col min="2" max="2" width="47.6640625" style="83" customWidth="1"/>
    <col min="3" max="4" width="13.6640625" style="83" customWidth="1"/>
    <col min="5" max="5" width="1.6640625" style="83" customWidth="1"/>
    <col min="6" max="7" width="13.6640625" style="83" customWidth="1"/>
    <col min="8" max="8" width="1.6640625" style="83" customWidth="1"/>
    <col min="9" max="10" width="13.6640625" style="83" customWidth="1"/>
    <col min="11" max="11" width="1.6640625" style="83" customWidth="1"/>
    <col min="12" max="13" width="13.6640625" style="83" customWidth="1"/>
    <col min="14" max="14" width="1.6640625" style="83" customWidth="1"/>
    <col min="15" max="16" width="13.6640625" style="83" customWidth="1"/>
    <col min="17" max="17" width="1.6640625" style="83" customWidth="1"/>
    <col min="18" max="19" width="13.6640625" style="83" customWidth="1"/>
    <col min="20" max="20" width="1.6640625" style="83" customWidth="1"/>
    <col min="21" max="22" width="13.6640625" style="83" customWidth="1"/>
    <col min="23" max="23" width="1.6640625" style="83" customWidth="1"/>
    <col min="24" max="25" width="13.6640625" style="83" customWidth="1"/>
    <col min="26" max="26" width="1.6640625" style="83" customWidth="1"/>
    <col min="27" max="28" width="13.6640625" style="83" customWidth="1"/>
    <col min="29" max="29" width="1.6640625" style="83" customWidth="1"/>
    <col min="30" max="31" width="13.6640625" style="83" customWidth="1"/>
    <col min="32" max="32" width="1.6640625" style="83" customWidth="1"/>
    <col min="33" max="34" width="13.6640625" style="83" customWidth="1"/>
    <col min="35" max="35" width="1.6640625" style="83" customWidth="1"/>
    <col min="36" max="37" width="13.6640625" style="83" customWidth="1"/>
    <col min="38" max="39" width="1.6640625" style="83" customWidth="1"/>
    <col min="40" max="16384" width="9.109375" style="83"/>
  </cols>
  <sheetData>
    <row r="1" spans="1:40" ht="40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x14ac:dyDescent="0.3">
      <c r="A2" s="84"/>
      <c r="B2" s="84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.6" x14ac:dyDescent="0.3">
      <c r="A3" s="3" t="s">
        <v>0</v>
      </c>
      <c r="B3" s="5"/>
      <c r="C3" s="4"/>
      <c r="D3" s="4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x14ac:dyDescent="0.3">
      <c r="A4" s="4" t="s">
        <v>1</v>
      </c>
      <c r="B4" s="5"/>
      <c r="C4" s="4"/>
      <c r="D4" s="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40" x14ac:dyDescent="0.3">
      <c r="A5" s="5"/>
      <c r="B5" s="5"/>
      <c r="C5" s="6"/>
      <c r="D5" s="4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40" ht="15.6" x14ac:dyDescent="0.3">
      <c r="A6" s="7" t="s">
        <v>2</v>
      </c>
      <c r="B6" s="8" t="s">
        <v>49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x14ac:dyDescent="0.3">
      <c r="A7" s="9" t="s">
        <v>4</v>
      </c>
      <c r="B7" s="10" t="s">
        <v>50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x14ac:dyDescent="0.3">
      <c r="A8" s="7" t="s">
        <v>6</v>
      </c>
      <c r="B8" s="11" t="s">
        <v>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0" x14ac:dyDescent="0.3">
      <c r="A9" s="7" t="s">
        <v>8</v>
      </c>
      <c r="B9" s="12" t="s">
        <v>51</v>
      </c>
      <c r="C9" s="6"/>
      <c r="D9" s="6"/>
      <c r="E9" s="6"/>
      <c r="F9" s="6"/>
      <c r="G9" s="6"/>
      <c r="H9" s="13"/>
      <c r="I9" s="7"/>
      <c r="J9" s="14"/>
      <c r="K9" s="6"/>
      <c r="L9" s="7"/>
      <c r="M9" s="14"/>
      <c r="N9" s="6"/>
      <c r="O9" s="7"/>
      <c r="P9" s="14"/>
      <c r="Q9" s="6"/>
      <c r="R9" s="7"/>
      <c r="S9" s="14"/>
      <c r="T9" s="6"/>
      <c r="U9" s="7"/>
      <c r="V9" s="14"/>
      <c r="W9" s="13"/>
      <c r="X9" s="7"/>
      <c r="Y9" s="14"/>
      <c r="Z9" s="6"/>
      <c r="AA9" s="7"/>
      <c r="AB9" s="14"/>
      <c r="AC9" s="6"/>
      <c r="AD9" s="7"/>
      <c r="AE9" s="14"/>
      <c r="AF9" s="6"/>
      <c r="AG9" s="7"/>
      <c r="AH9" s="14"/>
      <c r="AI9" s="6"/>
      <c r="AJ9" s="7"/>
      <c r="AK9" s="14"/>
      <c r="AL9" s="6"/>
      <c r="AM9" s="6"/>
      <c r="AN9" s="6"/>
    </row>
    <row r="10" spans="1:40" x14ac:dyDescent="0.3">
      <c r="A10" s="7" t="s">
        <v>10</v>
      </c>
      <c r="B10" s="15" t="s">
        <v>11</v>
      </c>
      <c r="C10" s="6"/>
      <c r="D10" s="6"/>
      <c r="E10" s="6"/>
      <c r="F10" s="6"/>
      <c r="G10" s="6"/>
      <c r="H10" s="13"/>
      <c r="I10" s="7"/>
      <c r="J10" s="14"/>
      <c r="K10" s="6"/>
      <c r="L10" s="7"/>
      <c r="M10" s="14"/>
      <c r="N10" s="6"/>
      <c r="O10" s="7"/>
      <c r="P10" s="14"/>
      <c r="Q10" s="6"/>
      <c r="R10" s="7"/>
      <c r="S10" s="14"/>
      <c r="T10" s="6"/>
      <c r="U10" s="7"/>
      <c r="V10" s="14"/>
      <c r="W10" s="13"/>
      <c r="X10" s="7"/>
      <c r="Y10" s="14"/>
      <c r="Z10" s="6"/>
      <c r="AA10" s="7"/>
      <c r="AB10" s="14"/>
      <c r="AC10" s="6"/>
      <c r="AD10" s="7"/>
      <c r="AE10" s="14"/>
      <c r="AF10" s="6"/>
      <c r="AG10" s="7"/>
      <c r="AH10" s="14"/>
      <c r="AI10" s="6"/>
      <c r="AJ10" s="7"/>
      <c r="AK10" s="14"/>
      <c r="AL10" s="6"/>
      <c r="AM10" s="6"/>
      <c r="AN10" s="6"/>
    </row>
    <row r="11" spans="1:40" x14ac:dyDescent="0.3">
      <c r="A11" s="16"/>
      <c r="B11" s="1"/>
      <c r="C11" s="17"/>
      <c r="D11" s="1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3" customHeight="1" x14ac:dyDescent="0.3">
      <c r="A12" s="16"/>
      <c r="B12" s="16"/>
      <c r="C12" s="17"/>
      <c r="D12" s="1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4.4" thickBot="1" x14ac:dyDescent="0.35">
      <c r="A13" s="19" t="s">
        <v>12</v>
      </c>
      <c r="B13" s="19"/>
      <c r="C13" s="20" t="s">
        <v>13</v>
      </c>
      <c r="D13" s="21">
        <v>45322</v>
      </c>
      <c r="E13" s="22"/>
      <c r="F13" s="20" t="s">
        <v>13</v>
      </c>
      <c r="G13" s="21">
        <v>45351</v>
      </c>
      <c r="H13" s="22"/>
      <c r="I13" s="20" t="s">
        <v>13</v>
      </c>
      <c r="J13" s="21">
        <v>45382</v>
      </c>
      <c r="K13" s="1"/>
      <c r="L13" s="20" t="s">
        <v>13</v>
      </c>
      <c r="M13" s="21">
        <v>45412</v>
      </c>
      <c r="N13" s="1"/>
      <c r="O13" s="20" t="s">
        <v>13</v>
      </c>
      <c r="P13" s="21">
        <v>45443</v>
      </c>
      <c r="Q13" s="1"/>
      <c r="R13" s="20" t="s">
        <v>13</v>
      </c>
      <c r="S13" s="21">
        <v>45473</v>
      </c>
      <c r="T13" s="1"/>
      <c r="U13" s="20" t="s">
        <v>13</v>
      </c>
      <c r="V13" s="21">
        <v>45504</v>
      </c>
      <c r="W13" s="22"/>
      <c r="X13" s="20" t="s">
        <v>13</v>
      </c>
      <c r="Y13" s="21">
        <v>45535</v>
      </c>
      <c r="Z13" s="1"/>
      <c r="AA13" s="20" t="s">
        <v>13</v>
      </c>
      <c r="AB13" s="21">
        <v>45565</v>
      </c>
      <c r="AC13" s="1"/>
      <c r="AD13" s="20" t="s">
        <v>13</v>
      </c>
      <c r="AE13" s="21">
        <v>45596</v>
      </c>
      <c r="AF13" s="1"/>
      <c r="AG13" s="20" t="s">
        <v>13</v>
      </c>
      <c r="AH13" s="21">
        <v>45626</v>
      </c>
      <c r="AI13" s="1"/>
      <c r="AJ13" s="20" t="s">
        <v>13</v>
      </c>
      <c r="AK13" s="21">
        <v>45657</v>
      </c>
      <c r="AL13" s="1"/>
      <c r="AM13" s="1"/>
      <c r="AN13" s="1"/>
    </row>
    <row r="14" spans="1:40" ht="40.200000000000003" thickBot="1" x14ac:dyDescent="0.35">
      <c r="A14" s="23"/>
      <c r="B14" s="24"/>
      <c r="C14" s="25" t="s">
        <v>14</v>
      </c>
      <c r="D14" s="26" t="s">
        <v>15</v>
      </c>
      <c r="E14" s="27"/>
      <c r="F14" s="25" t="s">
        <v>14</v>
      </c>
      <c r="G14" s="26" t="s">
        <v>15</v>
      </c>
      <c r="H14" s="27"/>
      <c r="I14" s="25" t="s">
        <v>14</v>
      </c>
      <c r="J14" s="26" t="s">
        <v>15</v>
      </c>
      <c r="K14" s="27"/>
      <c r="L14" s="25" t="s">
        <v>14</v>
      </c>
      <c r="M14" s="26" t="s">
        <v>15</v>
      </c>
      <c r="N14" s="27"/>
      <c r="O14" s="25" t="s">
        <v>14</v>
      </c>
      <c r="P14" s="26" t="s">
        <v>15</v>
      </c>
      <c r="Q14" s="27"/>
      <c r="R14" s="25" t="s">
        <v>14</v>
      </c>
      <c r="S14" s="26" t="s">
        <v>15</v>
      </c>
      <c r="T14" s="27"/>
      <c r="U14" s="25" t="s">
        <v>14</v>
      </c>
      <c r="V14" s="26" t="s">
        <v>15</v>
      </c>
      <c r="W14" s="27"/>
      <c r="X14" s="25" t="s">
        <v>14</v>
      </c>
      <c r="Y14" s="26" t="s">
        <v>15</v>
      </c>
      <c r="Z14" s="27"/>
      <c r="AA14" s="25" t="s">
        <v>14</v>
      </c>
      <c r="AB14" s="26" t="s">
        <v>15</v>
      </c>
      <c r="AC14" s="27"/>
      <c r="AD14" s="25" t="s">
        <v>14</v>
      </c>
      <c r="AE14" s="26" t="s">
        <v>15</v>
      </c>
      <c r="AF14" s="27"/>
      <c r="AG14" s="25" t="s">
        <v>14</v>
      </c>
      <c r="AH14" s="26" t="s">
        <v>15</v>
      </c>
      <c r="AI14" s="27"/>
      <c r="AJ14" s="25" t="s">
        <v>14</v>
      </c>
      <c r="AK14" s="26" t="s">
        <v>15</v>
      </c>
      <c r="AL14" s="27"/>
      <c r="AM14" s="28"/>
      <c r="AN14" s="27"/>
    </row>
    <row r="15" spans="1:40" x14ac:dyDescent="0.3">
      <c r="A15" s="29" t="s">
        <v>16</v>
      </c>
      <c r="B15" s="30"/>
      <c r="C15" s="31">
        <f>C16+C18+C24+C26+C40+C21+C33</f>
        <v>4059990</v>
      </c>
      <c r="D15" s="32">
        <f>+D18+D24+D27+D40+D21+D33+D31+D35+D38+D16</f>
        <v>1</v>
      </c>
      <c r="E15" s="28"/>
      <c r="F15" s="31">
        <f>F16+F18+F24+F26+F40+F21+F33</f>
        <v>4076096</v>
      </c>
      <c r="G15" s="32">
        <f>+G18+G24+G27+G40+G21+G33+G31+G35+G38+G16</f>
        <v>1</v>
      </c>
      <c r="H15" s="33"/>
      <c r="I15" s="31">
        <f>I16+I18+I24+I26+I40+I33+I21</f>
        <v>4451065</v>
      </c>
      <c r="J15" s="32">
        <f>+J18+J24+J27+J40+J21+J33+J31+J35+J38+J16</f>
        <v>1</v>
      </c>
      <c r="K15" s="33"/>
      <c r="L15" s="31">
        <f>L18+L24+L27+L40+L33+L21</f>
        <v>4430679</v>
      </c>
      <c r="M15" s="32">
        <f>+M18+M24+M27+M40+M21+M33+M31+M35+M38+M16</f>
        <v>1</v>
      </c>
      <c r="N15" s="33"/>
      <c r="O15" s="31">
        <f>O18+O16+O24+O27+O40+O33+O21</f>
        <v>0</v>
      </c>
      <c r="P15" s="32" t="e">
        <f>+P18+P24+P27+P40+P21+P33+P31+P35+P38+P16</f>
        <v>#DIV/0!</v>
      </c>
      <c r="Q15" s="33"/>
      <c r="R15" s="31">
        <f>R18+R24+R27+R16+R40+R33+R21</f>
        <v>0</v>
      </c>
      <c r="S15" s="32" t="e">
        <f>+S18+S24+S27+S40+S21+S33+S31+S35+S38+S16</f>
        <v>#DIV/0!</v>
      </c>
      <c r="T15" s="33"/>
      <c r="U15" s="31">
        <f>U18+U24+U27+U40+U33+U21</f>
        <v>0</v>
      </c>
      <c r="V15" s="32" t="e">
        <f>+V18+V24+V27+V40+V21+V33+V31+V35+V38+V16</f>
        <v>#DIV/0!</v>
      </c>
      <c r="W15" s="33"/>
      <c r="X15" s="31">
        <f>X16+X18+X24+X27+X40+X33+X21</f>
        <v>0</v>
      </c>
      <c r="Y15" s="32" t="e">
        <f>+Y18+Y24+Y27+Y40+Y21+Y33+Y31+Y35+Y38+Y16</f>
        <v>#DIV/0!</v>
      </c>
      <c r="Z15" s="33"/>
      <c r="AA15" s="31">
        <f>AA18+AA24+AA27+AA40+AA33+AA21</f>
        <v>0</v>
      </c>
      <c r="AB15" s="32" t="e">
        <f>+AB18+AB24+AB27+AB40+AB21+AB33+AB31+AB35+AB38+AB16</f>
        <v>#DIV/0!</v>
      </c>
      <c r="AC15" s="33"/>
      <c r="AD15" s="31">
        <f>AD18+AD24+AD27+AD40+AD33+AD21</f>
        <v>0</v>
      </c>
      <c r="AE15" s="32" t="e">
        <f>+AE18+AE24+AE27+AE40+AE21+AE33+AE31+AE35+AE38+AE16</f>
        <v>#DIV/0!</v>
      </c>
      <c r="AF15" s="33"/>
      <c r="AG15" s="31">
        <f>AG18+AG24+AG27+AG40</f>
        <v>0</v>
      </c>
      <c r="AH15" s="32" t="e">
        <f>+AH18+AH24+AH27+AH40+AH21+AH33+AH31+AH35+AH38+AH16</f>
        <v>#DIV/0!</v>
      </c>
      <c r="AI15" s="33"/>
      <c r="AJ15" s="31">
        <f>AJ16+AJ18+AJ24+AJ27+AJ40+AJ33+AJ21</f>
        <v>0</v>
      </c>
      <c r="AK15" s="32" t="e">
        <f>AK16+AK18+AK24+AK27+AK40</f>
        <v>#DIV/0!</v>
      </c>
      <c r="AL15" s="33"/>
      <c r="AM15" s="34">
        <f t="shared" ref="AM15:AM20" si="0">IF((I15+F15+I15+L15+O15+R15+U15+X15+AA15+AD15+AG15+AJ15+C15)=0,0,1)</f>
        <v>1</v>
      </c>
      <c r="AN15" s="34"/>
    </row>
    <row r="16" spans="1:40" hidden="1" x14ac:dyDescent="0.3">
      <c r="A16" s="35" t="s">
        <v>17</v>
      </c>
      <c r="B16" s="36"/>
      <c r="C16" s="37">
        <f>C17</f>
        <v>0</v>
      </c>
      <c r="D16" s="38">
        <f>+D17</f>
        <v>0</v>
      </c>
      <c r="E16" s="28"/>
      <c r="F16" s="37">
        <f>F17</f>
        <v>0</v>
      </c>
      <c r="G16" s="38">
        <f>+G17</f>
        <v>0</v>
      </c>
      <c r="H16" s="33"/>
      <c r="I16" s="37">
        <f>I17</f>
        <v>0</v>
      </c>
      <c r="J16" s="38">
        <f>+J17</f>
        <v>0</v>
      </c>
      <c r="K16" s="33"/>
      <c r="L16" s="37">
        <f>L17</f>
        <v>0</v>
      </c>
      <c r="M16" s="38">
        <f>+M17</f>
        <v>0</v>
      </c>
      <c r="N16" s="33"/>
      <c r="O16" s="37">
        <f>O17</f>
        <v>0</v>
      </c>
      <c r="P16" s="38" t="e">
        <f>+P17</f>
        <v>#DIV/0!</v>
      </c>
      <c r="Q16" s="33"/>
      <c r="R16" s="37"/>
      <c r="S16" s="38" t="e">
        <f>+S17</f>
        <v>#DIV/0!</v>
      </c>
      <c r="T16" s="33"/>
      <c r="U16" s="37">
        <f>U17</f>
        <v>0</v>
      </c>
      <c r="V16" s="38" t="e">
        <f>+V17</f>
        <v>#DIV/0!</v>
      </c>
      <c r="W16" s="33"/>
      <c r="X16" s="37">
        <f>X17</f>
        <v>0</v>
      </c>
      <c r="Y16" s="38" t="e">
        <f>+Y17</f>
        <v>#DIV/0!</v>
      </c>
      <c r="Z16" s="33"/>
      <c r="AA16" s="37">
        <f>AA17</f>
        <v>0</v>
      </c>
      <c r="AB16" s="38" t="e">
        <f>+AB17</f>
        <v>#DIV/0!</v>
      </c>
      <c r="AC16" s="33"/>
      <c r="AD16" s="37">
        <f>AD17</f>
        <v>0</v>
      </c>
      <c r="AE16" s="38" t="e">
        <f>+AE17</f>
        <v>#DIV/0!</v>
      </c>
      <c r="AF16" s="33"/>
      <c r="AG16" s="37"/>
      <c r="AH16" s="38" t="e">
        <f>+AH17</f>
        <v>#DIV/0!</v>
      </c>
      <c r="AI16" s="33"/>
      <c r="AJ16" s="37">
        <f>AJ17</f>
        <v>0</v>
      </c>
      <c r="AK16" s="38" t="e">
        <f>AK17</f>
        <v>#DIV/0!</v>
      </c>
      <c r="AL16" s="33"/>
      <c r="AM16" s="34">
        <f t="shared" si="0"/>
        <v>0</v>
      </c>
      <c r="AN16" s="34"/>
    </row>
    <row r="17" spans="1:40" hidden="1" x14ac:dyDescent="0.3">
      <c r="A17" s="39" t="s">
        <v>18</v>
      </c>
      <c r="B17" s="40"/>
      <c r="C17" s="37">
        <v>0</v>
      </c>
      <c r="D17" s="41">
        <f>C17/C$15</f>
        <v>0</v>
      </c>
      <c r="E17" s="28"/>
      <c r="F17" s="37">
        <v>0</v>
      </c>
      <c r="G17" s="41">
        <f>F17/F$15</f>
        <v>0</v>
      </c>
      <c r="H17" s="33"/>
      <c r="I17" s="37">
        <v>0</v>
      </c>
      <c r="J17" s="41">
        <f>I17/I$15</f>
        <v>0</v>
      </c>
      <c r="K17" s="33"/>
      <c r="L17" s="37">
        <v>0</v>
      </c>
      <c r="M17" s="41">
        <f>L17/L$15</f>
        <v>0</v>
      </c>
      <c r="N17" s="33"/>
      <c r="O17" s="37">
        <v>0</v>
      </c>
      <c r="P17" s="41" t="e">
        <f>O17/O$15</f>
        <v>#DIV/0!</v>
      </c>
      <c r="Q17" s="33"/>
      <c r="R17" s="37">
        <v>0</v>
      </c>
      <c r="S17" s="41" t="e">
        <f>R17/R$15</f>
        <v>#DIV/0!</v>
      </c>
      <c r="T17" s="33"/>
      <c r="U17" s="37">
        <v>0</v>
      </c>
      <c r="V17" s="41" t="e">
        <f>U17/U$15</f>
        <v>#DIV/0!</v>
      </c>
      <c r="W17" s="33"/>
      <c r="X17" s="37">
        <v>0</v>
      </c>
      <c r="Y17" s="41" t="e">
        <f>X17/X$15</f>
        <v>#DIV/0!</v>
      </c>
      <c r="Z17" s="33"/>
      <c r="AA17" s="37">
        <v>0</v>
      </c>
      <c r="AB17" s="41" t="e">
        <f>AA17/AA$15</f>
        <v>#DIV/0!</v>
      </c>
      <c r="AC17" s="33"/>
      <c r="AD17" s="37">
        <v>0</v>
      </c>
      <c r="AE17" s="41" t="e">
        <f>AD17/AD$15</f>
        <v>#DIV/0!</v>
      </c>
      <c r="AF17" s="33"/>
      <c r="AG17" s="37"/>
      <c r="AH17" s="41" t="e">
        <f>AG17/AG$15</f>
        <v>#DIV/0!</v>
      </c>
      <c r="AI17" s="33"/>
      <c r="AJ17" s="37">
        <v>0</v>
      </c>
      <c r="AK17" s="41" t="e">
        <f>AJ17/AJ15</f>
        <v>#DIV/0!</v>
      </c>
      <c r="AL17" s="33"/>
      <c r="AM17" s="34">
        <f t="shared" si="0"/>
        <v>0</v>
      </c>
      <c r="AN17" s="34"/>
    </row>
    <row r="18" spans="1:40" x14ac:dyDescent="0.3">
      <c r="A18" s="42" t="s">
        <v>19</v>
      </c>
      <c r="B18" s="43"/>
      <c r="C18" s="44">
        <f>C19+C20</f>
        <v>1310513</v>
      </c>
      <c r="D18" s="38">
        <f>+D19+D20</f>
        <v>0.32278724824445376</v>
      </c>
      <c r="E18" s="28"/>
      <c r="F18" s="44">
        <f>F19+F20</f>
        <v>1257657</v>
      </c>
      <c r="G18" s="38">
        <f>+G19+G20</f>
        <v>0.30854449944260393</v>
      </c>
      <c r="H18" s="33"/>
      <c r="I18" s="44">
        <f>I19+I20</f>
        <v>1623730</v>
      </c>
      <c r="J18" s="38">
        <f>+J19+J20</f>
        <v>0.36479584099535733</v>
      </c>
      <c r="K18" s="33"/>
      <c r="L18" s="44">
        <f>L19+L20</f>
        <v>1625604</v>
      </c>
      <c r="M18" s="38">
        <f>+M19+M20</f>
        <v>0.36689726337656148</v>
      </c>
      <c r="N18" s="33"/>
      <c r="O18" s="44">
        <f>O19+O20</f>
        <v>0</v>
      </c>
      <c r="P18" s="38" t="e">
        <f>+P19+P20</f>
        <v>#DIV/0!</v>
      </c>
      <c r="Q18" s="33"/>
      <c r="R18" s="44">
        <f>R19+R20</f>
        <v>0</v>
      </c>
      <c r="S18" s="38" t="e">
        <f>+S19+S20</f>
        <v>#DIV/0!</v>
      </c>
      <c r="T18" s="33"/>
      <c r="U18" s="44">
        <f>U19+U20</f>
        <v>0</v>
      </c>
      <c r="V18" s="38" t="e">
        <f>+V19+V20</f>
        <v>#DIV/0!</v>
      </c>
      <c r="W18" s="33"/>
      <c r="X18" s="44">
        <f>X19+X20</f>
        <v>0</v>
      </c>
      <c r="Y18" s="38" t="e">
        <f>+Y19+Y20</f>
        <v>#DIV/0!</v>
      </c>
      <c r="Z18" s="33"/>
      <c r="AA18" s="44">
        <f>AA19+AA20</f>
        <v>0</v>
      </c>
      <c r="AB18" s="38" t="e">
        <f>+AB19+AB20</f>
        <v>#DIV/0!</v>
      </c>
      <c r="AC18" s="33"/>
      <c r="AD18" s="44">
        <f>AD19+AD20</f>
        <v>0</v>
      </c>
      <c r="AE18" s="38" t="e">
        <f>+AE19+AE20</f>
        <v>#DIV/0!</v>
      </c>
      <c r="AF18" s="33"/>
      <c r="AG18" s="44">
        <f>AG19+AG20</f>
        <v>0</v>
      </c>
      <c r="AH18" s="38" t="e">
        <f>+AH19+AH20</f>
        <v>#DIV/0!</v>
      </c>
      <c r="AI18" s="33"/>
      <c r="AJ18" s="44">
        <f>AJ19+AJ20</f>
        <v>0</v>
      </c>
      <c r="AK18" s="38" t="e">
        <f>AK19+AK20</f>
        <v>#DIV/0!</v>
      </c>
      <c r="AL18" s="33"/>
      <c r="AM18" s="34">
        <f t="shared" si="0"/>
        <v>1</v>
      </c>
      <c r="AN18" s="34"/>
    </row>
    <row r="19" spans="1:40" x14ac:dyDescent="0.3">
      <c r="A19" s="39" t="s">
        <v>20</v>
      </c>
      <c r="B19" s="40"/>
      <c r="C19" s="44">
        <v>178750</v>
      </c>
      <c r="D19" s="41">
        <f>C19/C$15</f>
        <v>4.4027202037443439E-2</v>
      </c>
      <c r="E19" s="28"/>
      <c r="F19" s="44">
        <v>77040</v>
      </c>
      <c r="G19" s="41">
        <f>F19/F$15</f>
        <v>1.8900438066228077E-2</v>
      </c>
      <c r="H19" s="33"/>
      <c r="I19" s="44">
        <v>100236</v>
      </c>
      <c r="J19" s="41">
        <f>I19/I$15</f>
        <v>2.2519554308912587E-2</v>
      </c>
      <c r="K19" s="33"/>
      <c r="L19" s="44">
        <v>101788</v>
      </c>
      <c r="M19" s="41">
        <f>L19/L$15</f>
        <v>2.297345395592865E-2</v>
      </c>
      <c r="N19" s="33"/>
      <c r="O19" s="44">
        <v>0</v>
      </c>
      <c r="P19" s="41" t="e">
        <f>O19/O$15</f>
        <v>#DIV/0!</v>
      </c>
      <c r="Q19" s="33"/>
      <c r="R19" s="44">
        <v>0</v>
      </c>
      <c r="S19" s="41" t="e">
        <f>R19/R$15</f>
        <v>#DIV/0!</v>
      </c>
      <c r="T19" s="33"/>
      <c r="U19" s="44">
        <v>0</v>
      </c>
      <c r="V19" s="41" t="e">
        <f>U19/U$15</f>
        <v>#DIV/0!</v>
      </c>
      <c r="W19" s="33"/>
      <c r="X19" s="44">
        <v>0</v>
      </c>
      <c r="Y19" s="41" t="e">
        <f>X19/X$15</f>
        <v>#DIV/0!</v>
      </c>
      <c r="Z19" s="33"/>
      <c r="AA19" s="44">
        <v>0</v>
      </c>
      <c r="AB19" s="41" t="e">
        <f>AA19/AA$15</f>
        <v>#DIV/0!</v>
      </c>
      <c r="AC19" s="33"/>
      <c r="AD19" s="44">
        <v>0</v>
      </c>
      <c r="AE19" s="41" t="e">
        <f>AD19/AD$15</f>
        <v>#DIV/0!</v>
      </c>
      <c r="AF19" s="33"/>
      <c r="AG19" s="44">
        <v>0</v>
      </c>
      <c r="AH19" s="41" t="e">
        <f>AG19/AG$15</f>
        <v>#DIV/0!</v>
      </c>
      <c r="AI19" s="33"/>
      <c r="AJ19" s="44">
        <v>0</v>
      </c>
      <c r="AK19" s="41" t="e">
        <f>AJ19/AJ15</f>
        <v>#DIV/0!</v>
      </c>
      <c r="AL19" s="33"/>
      <c r="AM19" s="34">
        <f t="shared" si="0"/>
        <v>1</v>
      </c>
      <c r="AN19" s="34"/>
    </row>
    <row r="20" spans="1:40" x14ac:dyDescent="0.3">
      <c r="A20" s="39" t="s">
        <v>21</v>
      </c>
      <c r="B20" s="40"/>
      <c r="C20" s="44">
        <v>1131763</v>
      </c>
      <c r="D20" s="41">
        <f>C20/C$15</f>
        <v>0.27876004620701034</v>
      </c>
      <c r="E20" s="28"/>
      <c r="F20" s="44">
        <v>1180617</v>
      </c>
      <c r="G20" s="41">
        <f>F20/F$15</f>
        <v>0.28964406137637583</v>
      </c>
      <c r="H20" s="33"/>
      <c r="I20" s="44">
        <v>1523494</v>
      </c>
      <c r="J20" s="41">
        <f>I20/I$15</f>
        <v>0.34227628668644472</v>
      </c>
      <c r="K20" s="33"/>
      <c r="L20" s="44">
        <v>1523816</v>
      </c>
      <c r="M20" s="41">
        <f>L20/L$15</f>
        <v>0.34392380942063283</v>
      </c>
      <c r="N20" s="33"/>
      <c r="O20" s="44">
        <v>0</v>
      </c>
      <c r="P20" s="41" t="e">
        <f>O20/O$15</f>
        <v>#DIV/0!</v>
      </c>
      <c r="Q20" s="33"/>
      <c r="R20" s="44">
        <v>0</v>
      </c>
      <c r="S20" s="41" t="e">
        <f>R20/R$15</f>
        <v>#DIV/0!</v>
      </c>
      <c r="T20" s="33"/>
      <c r="U20" s="44">
        <v>0</v>
      </c>
      <c r="V20" s="41" t="e">
        <f>U20/U$15</f>
        <v>#DIV/0!</v>
      </c>
      <c r="W20" s="33"/>
      <c r="X20" s="44">
        <v>0</v>
      </c>
      <c r="Y20" s="41" t="e">
        <f>X20/X$15</f>
        <v>#DIV/0!</v>
      </c>
      <c r="Z20" s="33"/>
      <c r="AA20" s="44">
        <v>0</v>
      </c>
      <c r="AB20" s="41" t="e">
        <f>AA20/AA$15</f>
        <v>#DIV/0!</v>
      </c>
      <c r="AC20" s="33"/>
      <c r="AD20" s="44">
        <v>0</v>
      </c>
      <c r="AE20" s="41" t="e">
        <f>AD20/AD$15</f>
        <v>#DIV/0!</v>
      </c>
      <c r="AF20" s="33"/>
      <c r="AG20" s="44">
        <v>0</v>
      </c>
      <c r="AH20" s="41" t="e">
        <f>AG20/AG$15</f>
        <v>#DIV/0!</v>
      </c>
      <c r="AI20" s="33"/>
      <c r="AJ20" s="44">
        <v>0</v>
      </c>
      <c r="AK20" s="41" t="e">
        <f>AJ20/AJ15</f>
        <v>#DIV/0!</v>
      </c>
      <c r="AL20" s="33"/>
      <c r="AM20" s="34">
        <f t="shared" si="0"/>
        <v>1</v>
      </c>
      <c r="AN20" s="34"/>
    </row>
    <row r="21" spans="1:40" x14ac:dyDescent="0.3">
      <c r="A21" s="42" t="s">
        <v>22</v>
      </c>
      <c r="B21" s="43"/>
      <c r="C21" s="44">
        <f>C22+C23</f>
        <v>1064745</v>
      </c>
      <c r="D21" s="38">
        <f>D23+D22</f>
        <v>0.26225310899780541</v>
      </c>
      <c r="E21" s="28"/>
      <c r="F21" s="44">
        <f>F23</f>
        <v>1106476</v>
      </c>
      <c r="G21" s="38">
        <f>G23+G22</f>
        <v>0.27145484306552153</v>
      </c>
      <c r="H21" s="33"/>
      <c r="I21" s="44">
        <f>I23</f>
        <v>1106526</v>
      </c>
      <c r="J21" s="38">
        <f>J23+J22</f>
        <v>0.2485980321563491</v>
      </c>
      <c r="K21" s="33"/>
      <c r="L21" s="44">
        <f>L23</f>
        <v>1129438</v>
      </c>
      <c r="M21" s="38">
        <f>M23+M22</f>
        <v>0.25491307314296524</v>
      </c>
      <c r="N21" s="33"/>
      <c r="O21" s="44">
        <f>O23</f>
        <v>0</v>
      </c>
      <c r="P21" s="38" t="e">
        <f>P23+P22</f>
        <v>#DIV/0!</v>
      </c>
      <c r="Q21" s="33"/>
      <c r="R21" s="44">
        <f>R23</f>
        <v>0</v>
      </c>
      <c r="S21" s="38" t="e">
        <f>S23+S22</f>
        <v>#DIV/0!</v>
      </c>
      <c r="T21" s="33"/>
      <c r="U21" s="44">
        <f>U23</f>
        <v>0</v>
      </c>
      <c r="V21" s="38" t="e">
        <f>V23+V22</f>
        <v>#DIV/0!</v>
      </c>
      <c r="W21" s="33"/>
      <c r="X21" s="44">
        <f>X23</f>
        <v>0</v>
      </c>
      <c r="Y21" s="38" t="e">
        <f>Y23+Y22</f>
        <v>#DIV/0!</v>
      </c>
      <c r="Z21" s="33"/>
      <c r="AA21" s="44">
        <f>AA23</f>
        <v>0</v>
      </c>
      <c r="AB21" s="38" t="e">
        <f>AB23+AB22</f>
        <v>#DIV/0!</v>
      </c>
      <c r="AC21" s="33"/>
      <c r="AD21" s="44">
        <f>AD23</f>
        <v>0</v>
      </c>
      <c r="AE21" s="38" t="e">
        <f>AE23+AE22</f>
        <v>#DIV/0!</v>
      </c>
      <c r="AF21" s="33"/>
      <c r="AG21" s="44">
        <f>AG23</f>
        <v>0</v>
      </c>
      <c r="AH21" s="38" t="e">
        <f>AH23+AH22</f>
        <v>#DIV/0!</v>
      </c>
      <c r="AI21" s="33"/>
      <c r="AJ21" s="44">
        <f>AJ23</f>
        <v>0</v>
      </c>
      <c r="AK21" s="38" t="e">
        <f>AK23</f>
        <v>#DIV/0!</v>
      </c>
      <c r="AL21" s="33"/>
      <c r="AM21" s="34">
        <f>IF((I21+F21+I21+L21+O21+R21+U21+X21+AA21+AD21+AG21+AJ21+C20)=0,0,1)</f>
        <v>1</v>
      </c>
      <c r="AN21" s="34"/>
    </row>
    <row r="22" spans="1:40" hidden="1" x14ac:dyDescent="0.3">
      <c r="A22" s="39" t="s">
        <v>23</v>
      </c>
      <c r="B22" s="40"/>
      <c r="C22" s="44">
        <v>0</v>
      </c>
      <c r="D22" s="41">
        <f>C22/C$15</f>
        <v>0</v>
      </c>
      <c r="E22" s="28"/>
      <c r="F22" s="44"/>
      <c r="G22" s="41">
        <f>F22/F$15</f>
        <v>0</v>
      </c>
      <c r="H22" s="33"/>
      <c r="I22" s="44"/>
      <c r="J22" s="41">
        <f>I22/I$15</f>
        <v>0</v>
      </c>
      <c r="K22" s="33"/>
      <c r="L22" s="44"/>
      <c r="M22" s="41">
        <f>L22/L$15</f>
        <v>0</v>
      </c>
      <c r="N22" s="33"/>
      <c r="O22" s="44"/>
      <c r="P22" s="41" t="e">
        <f>O22/O$15</f>
        <v>#DIV/0!</v>
      </c>
      <c r="Q22" s="33"/>
      <c r="R22" s="44"/>
      <c r="S22" s="41" t="e">
        <f>R22/R$15</f>
        <v>#DIV/0!</v>
      </c>
      <c r="T22" s="33"/>
      <c r="U22" s="44"/>
      <c r="V22" s="41" t="e">
        <f>U22/U$15</f>
        <v>#DIV/0!</v>
      </c>
      <c r="W22" s="33"/>
      <c r="X22" s="44"/>
      <c r="Y22" s="41" t="e">
        <f>X22/X$15</f>
        <v>#DIV/0!</v>
      </c>
      <c r="Z22" s="33"/>
      <c r="AA22" s="44"/>
      <c r="AB22" s="41" t="e">
        <f>AA22/AA$15</f>
        <v>#DIV/0!</v>
      </c>
      <c r="AC22" s="33"/>
      <c r="AD22" s="44"/>
      <c r="AE22" s="41" t="e">
        <f>AD22/AD$15</f>
        <v>#DIV/0!</v>
      </c>
      <c r="AF22" s="33"/>
      <c r="AG22" s="44"/>
      <c r="AH22" s="41" t="e">
        <f>AG22/AG$15</f>
        <v>#DIV/0!</v>
      </c>
      <c r="AI22" s="33"/>
      <c r="AJ22" s="44"/>
      <c r="AK22" s="41"/>
      <c r="AL22" s="33"/>
      <c r="AM22" s="34">
        <f t="shared" ref="AM22:AM39" si="1">IF((I22+F22+I22+L22+O22+R22+U22+X22+AA22+AD22+AG22+AJ22)=0,0,1)</f>
        <v>0</v>
      </c>
      <c r="AN22" s="34"/>
    </row>
    <row r="23" spans="1:40" x14ac:dyDescent="0.3">
      <c r="A23" s="39" t="s">
        <v>24</v>
      </c>
      <c r="B23" s="40"/>
      <c r="C23" s="44">
        <v>1064745</v>
      </c>
      <c r="D23" s="41">
        <f>C23/C$15</f>
        <v>0.26225310899780541</v>
      </c>
      <c r="E23" s="28"/>
      <c r="F23" s="44">
        <v>1106476</v>
      </c>
      <c r="G23" s="41">
        <f>F23/F$15</f>
        <v>0.27145484306552153</v>
      </c>
      <c r="H23" s="33"/>
      <c r="I23" s="44">
        <v>1106526</v>
      </c>
      <c r="J23" s="41">
        <f>I23/I$15</f>
        <v>0.2485980321563491</v>
      </c>
      <c r="K23" s="33"/>
      <c r="L23" s="44">
        <v>1129438</v>
      </c>
      <c r="M23" s="41">
        <f>L23/L$15</f>
        <v>0.25491307314296524</v>
      </c>
      <c r="N23" s="33"/>
      <c r="O23" s="44">
        <v>0</v>
      </c>
      <c r="P23" s="41" t="e">
        <f>O23/O$15</f>
        <v>#DIV/0!</v>
      </c>
      <c r="Q23" s="33"/>
      <c r="R23" s="44">
        <v>0</v>
      </c>
      <c r="S23" s="41" t="e">
        <f>R23/R$15</f>
        <v>#DIV/0!</v>
      </c>
      <c r="T23" s="33"/>
      <c r="U23" s="44">
        <v>0</v>
      </c>
      <c r="V23" s="41" t="e">
        <f>U23/U$15</f>
        <v>#DIV/0!</v>
      </c>
      <c r="W23" s="33"/>
      <c r="X23" s="44">
        <v>0</v>
      </c>
      <c r="Y23" s="41" t="e">
        <f>X23/X$15</f>
        <v>#DIV/0!</v>
      </c>
      <c r="Z23" s="33"/>
      <c r="AA23" s="44">
        <v>0</v>
      </c>
      <c r="AB23" s="41" t="e">
        <f>AA23/AA$15</f>
        <v>#DIV/0!</v>
      </c>
      <c r="AC23" s="33"/>
      <c r="AD23" s="44">
        <v>0</v>
      </c>
      <c r="AE23" s="41" t="e">
        <f>AD23/AD$15</f>
        <v>#DIV/0!</v>
      </c>
      <c r="AF23" s="33"/>
      <c r="AG23" s="44">
        <v>0</v>
      </c>
      <c r="AH23" s="41" t="e">
        <f>AG23/AG$15</f>
        <v>#DIV/0!</v>
      </c>
      <c r="AI23" s="33"/>
      <c r="AJ23" s="44">
        <v>0</v>
      </c>
      <c r="AK23" s="41" t="e">
        <f>AJ23/AJ15</f>
        <v>#DIV/0!</v>
      </c>
      <c r="AL23" s="33"/>
      <c r="AM23" s="34">
        <f>IF((I23+F23+I23+L23+O23+R23+U23+X23+AA23+AD23+AG23+AJ23+C23)=0,0,1)</f>
        <v>1</v>
      </c>
      <c r="AN23" s="34"/>
    </row>
    <row r="24" spans="1:40" hidden="1" x14ac:dyDescent="0.3">
      <c r="A24" s="42" t="s">
        <v>25</v>
      </c>
      <c r="B24" s="43"/>
      <c r="C24" s="44">
        <f>C25+C26</f>
        <v>0</v>
      </c>
      <c r="D24" s="38">
        <f>+D25+D26</f>
        <v>0</v>
      </c>
      <c r="E24" s="28"/>
      <c r="F24" s="44">
        <f>F25+F26</f>
        <v>0</v>
      </c>
      <c r="G24" s="38">
        <f>+G25+G26</f>
        <v>0</v>
      </c>
      <c r="H24" s="33"/>
      <c r="I24" s="44">
        <f>I25+I26</f>
        <v>0</v>
      </c>
      <c r="J24" s="38">
        <f>+J25+J26</f>
        <v>0</v>
      </c>
      <c r="K24" s="33"/>
      <c r="L24" s="44">
        <f>L25+L26</f>
        <v>0</v>
      </c>
      <c r="M24" s="38">
        <f>+M25+M26</f>
        <v>0</v>
      </c>
      <c r="N24" s="33"/>
      <c r="O24" s="44">
        <f>O25+O26</f>
        <v>0</v>
      </c>
      <c r="P24" s="38" t="e">
        <f>+P25+P26</f>
        <v>#DIV/0!</v>
      </c>
      <c r="Q24" s="33"/>
      <c r="R24" s="44">
        <f>R25+R26</f>
        <v>0</v>
      </c>
      <c r="S24" s="38" t="e">
        <f>+S25+S26</f>
        <v>#DIV/0!</v>
      </c>
      <c r="T24" s="33"/>
      <c r="U24" s="44">
        <f>U25+U26</f>
        <v>0</v>
      </c>
      <c r="V24" s="38" t="e">
        <f>+V25+V26</f>
        <v>#DIV/0!</v>
      </c>
      <c r="W24" s="33"/>
      <c r="X24" s="44">
        <f>X25+X26</f>
        <v>0</v>
      </c>
      <c r="Y24" s="38" t="e">
        <f>+Y25+Y26</f>
        <v>#DIV/0!</v>
      </c>
      <c r="Z24" s="33"/>
      <c r="AA24" s="44">
        <f>AA25+AA26</f>
        <v>0</v>
      </c>
      <c r="AB24" s="38" t="e">
        <f>+AB25+AB26</f>
        <v>#DIV/0!</v>
      </c>
      <c r="AC24" s="33"/>
      <c r="AD24" s="44">
        <f>AD25+AD26</f>
        <v>0</v>
      </c>
      <c r="AE24" s="38" t="e">
        <f>+AE25+AE26</f>
        <v>#DIV/0!</v>
      </c>
      <c r="AF24" s="33"/>
      <c r="AG24" s="44">
        <f>AG25+AG26</f>
        <v>0</v>
      </c>
      <c r="AH24" s="38" t="e">
        <f>+AH25+AH26</f>
        <v>#DIV/0!</v>
      </c>
      <c r="AI24" s="33"/>
      <c r="AJ24" s="44">
        <f>AJ25+AJ26</f>
        <v>0</v>
      </c>
      <c r="AK24" s="38" t="e">
        <f>AK25+AK26</f>
        <v>#DIV/0!</v>
      </c>
      <c r="AL24" s="33"/>
      <c r="AM24" s="34">
        <f>IF((I24+F24+I24+L24+O24+R24+U24+X24+AA24+AD24+AG24+AJ24+C24)=0,0,1)</f>
        <v>0</v>
      </c>
      <c r="AN24" s="34"/>
    </row>
    <row r="25" spans="1:40" hidden="1" x14ac:dyDescent="0.3">
      <c r="A25" s="39" t="s">
        <v>26</v>
      </c>
      <c r="B25" s="40"/>
      <c r="C25" s="44">
        <v>0</v>
      </c>
      <c r="D25" s="41">
        <f>C25/C$15</f>
        <v>0</v>
      </c>
      <c r="E25" s="28"/>
      <c r="F25" s="44">
        <v>0</v>
      </c>
      <c r="G25" s="41">
        <f>F25/F$15</f>
        <v>0</v>
      </c>
      <c r="H25" s="33"/>
      <c r="I25" s="44">
        <v>0</v>
      </c>
      <c r="J25" s="41">
        <f>I25/I$15</f>
        <v>0</v>
      </c>
      <c r="K25" s="33"/>
      <c r="L25" s="44">
        <v>0</v>
      </c>
      <c r="M25" s="41">
        <f>L25/L$15</f>
        <v>0</v>
      </c>
      <c r="N25" s="33"/>
      <c r="O25" s="44">
        <v>0</v>
      </c>
      <c r="P25" s="41" t="e">
        <f>O25/O$15</f>
        <v>#DIV/0!</v>
      </c>
      <c r="Q25" s="33"/>
      <c r="R25" s="44">
        <v>0</v>
      </c>
      <c r="S25" s="41" t="e">
        <f>R25/R$15</f>
        <v>#DIV/0!</v>
      </c>
      <c r="T25" s="33"/>
      <c r="U25" s="44">
        <v>0</v>
      </c>
      <c r="V25" s="41" t="e">
        <f>U25/U$15</f>
        <v>#DIV/0!</v>
      </c>
      <c r="W25" s="33"/>
      <c r="X25" s="44">
        <v>0</v>
      </c>
      <c r="Y25" s="41" t="e">
        <f>X25/X$15</f>
        <v>#DIV/0!</v>
      </c>
      <c r="Z25" s="33"/>
      <c r="AA25" s="44">
        <v>0</v>
      </c>
      <c r="AB25" s="41" t="e">
        <f>AA25/AA$15</f>
        <v>#DIV/0!</v>
      </c>
      <c r="AC25" s="33"/>
      <c r="AD25" s="44">
        <v>0</v>
      </c>
      <c r="AE25" s="41" t="e">
        <f>AD25/AD$15</f>
        <v>#DIV/0!</v>
      </c>
      <c r="AF25" s="33"/>
      <c r="AG25" s="44">
        <v>0</v>
      </c>
      <c r="AH25" s="41" t="e">
        <f>AG25/AG$15</f>
        <v>#DIV/0!</v>
      </c>
      <c r="AI25" s="33"/>
      <c r="AJ25" s="44">
        <v>0</v>
      </c>
      <c r="AK25" s="41" t="e">
        <f>AJ25/AJ15</f>
        <v>#DIV/0!</v>
      </c>
      <c r="AL25" s="33"/>
      <c r="AM25" s="34">
        <f>IF((I25+F25+I25+L25+O25+R25+U25+X25+AA25+AD25+AG25+AJ25+C25)=0,0,1)</f>
        <v>0</v>
      </c>
      <c r="AN25" s="34"/>
    </row>
    <row r="26" spans="1:40" hidden="1" x14ac:dyDescent="0.3">
      <c r="A26" s="39" t="s">
        <v>27</v>
      </c>
      <c r="B26" s="40"/>
      <c r="C26" s="44">
        <v>0</v>
      </c>
      <c r="D26" s="41">
        <f>C26/C$15</f>
        <v>0</v>
      </c>
      <c r="E26" s="28"/>
      <c r="F26" s="44">
        <v>0</v>
      </c>
      <c r="G26" s="41">
        <f>F26/F$15</f>
        <v>0</v>
      </c>
      <c r="H26" s="33"/>
      <c r="I26" s="44">
        <v>0</v>
      </c>
      <c r="J26" s="41">
        <f>I26/I$15</f>
        <v>0</v>
      </c>
      <c r="K26" s="33"/>
      <c r="L26" s="44">
        <v>0</v>
      </c>
      <c r="M26" s="41">
        <f>L26/L$15</f>
        <v>0</v>
      </c>
      <c r="N26" s="33"/>
      <c r="O26" s="44">
        <v>0</v>
      </c>
      <c r="P26" s="41" t="e">
        <f>O26/O$15</f>
        <v>#DIV/0!</v>
      </c>
      <c r="Q26" s="33"/>
      <c r="R26" s="44">
        <v>0</v>
      </c>
      <c r="S26" s="41" t="e">
        <f>R26/R$15</f>
        <v>#DIV/0!</v>
      </c>
      <c r="T26" s="33"/>
      <c r="U26" s="44">
        <v>0</v>
      </c>
      <c r="V26" s="41" t="e">
        <f>U26/U$15</f>
        <v>#DIV/0!</v>
      </c>
      <c r="W26" s="33"/>
      <c r="X26" s="44">
        <v>0</v>
      </c>
      <c r="Y26" s="41" t="e">
        <f>X26/X$15</f>
        <v>#DIV/0!</v>
      </c>
      <c r="Z26" s="33"/>
      <c r="AA26" s="44">
        <v>0</v>
      </c>
      <c r="AB26" s="41" t="e">
        <f>AA26/AA$15</f>
        <v>#DIV/0!</v>
      </c>
      <c r="AC26" s="33"/>
      <c r="AD26" s="44">
        <v>0</v>
      </c>
      <c r="AE26" s="41" t="e">
        <f>AD26/AD$15</f>
        <v>#DIV/0!</v>
      </c>
      <c r="AF26" s="33"/>
      <c r="AG26" s="44">
        <v>0</v>
      </c>
      <c r="AH26" s="41" t="e">
        <f>AG26/AG$15</f>
        <v>#DIV/0!</v>
      </c>
      <c r="AI26" s="33"/>
      <c r="AJ26" s="44">
        <v>0</v>
      </c>
      <c r="AK26" s="41" t="e">
        <f>AJ26/AJ15</f>
        <v>#DIV/0!</v>
      </c>
      <c r="AL26" s="33"/>
      <c r="AM26" s="34">
        <f>IF((I26+F26+I26+L26+O26+R26+U26+X26+AA26+AD26+AG26+AJ26+C26)=0,0,1)</f>
        <v>0</v>
      </c>
      <c r="AN26" s="34"/>
    </row>
    <row r="27" spans="1:40" hidden="1" x14ac:dyDescent="0.3">
      <c r="A27" s="42" t="s">
        <v>28</v>
      </c>
      <c r="B27" s="43"/>
      <c r="C27" s="44">
        <f>C29</f>
        <v>0</v>
      </c>
      <c r="D27" s="38">
        <f>+D28+D29+D30</f>
        <v>0</v>
      </c>
      <c r="E27" s="28"/>
      <c r="F27" s="44">
        <v>0</v>
      </c>
      <c r="G27" s="38">
        <f>+G28+G29+G30</f>
        <v>0</v>
      </c>
      <c r="H27" s="33"/>
      <c r="I27" s="44">
        <v>0</v>
      </c>
      <c r="J27" s="38">
        <f>+J28+J29+J30</f>
        <v>0</v>
      </c>
      <c r="K27" s="33"/>
      <c r="L27" s="44">
        <f>L29</f>
        <v>0</v>
      </c>
      <c r="M27" s="38">
        <f>+M28+M29+M30</f>
        <v>0</v>
      </c>
      <c r="N27" s="33"/>
      <c r="O27" s="44">
        <v>0</v>
      </c>
      <c r="P27" s="38" t="e">
        <f>+P28+P29+P30</f>
        <v>#DIV/0!</v>
      </c>
      <c r="Q27" s="33"/>
      <c r="R27" s="44">
        <f>R29</f>
        <v>0</v>
      </c>
      <c r="S27" s="38" t="e">
        <f>+S28+S29+S30</f>
        <v>#DIV/0!</v>
      </c>
      <c r="T27" s="33"/>
      <c r="U27" s="44">
        <f>U29</f>
        <v>0</v>
      </c>
      <c r="V27" s="38" t="e">
        <f>+V28+V29+V30</f>
        <v>#DIV/0!</v>
      </c>
      <c r="W27" s="33"/>
      <c r="X27" s="44">
        <f>X29</f>
        <v>0</v>
      </c>
      <c r="Y27" s="38" t="e">
        <f>+Y28+Y29+Y30</f>
        <v>#DIV/0!</v>
      </c>
      <c r="Z27" s="33"/>
      <c r="AA27" s="44">
        <f>AA29</f>
        <v>0</v>
      </c>
      <c r="AB27" s="38" t="e">
        <f>+AB28+AB29+AB30</f>
        <v>#DIV/0!</v>
      </c>
      <c r="AC27" s="33"/>
      <c r="AD27" s="44">
        <f>AD29</f>
        <v>0</v>
      </c>
      <c r="AE27" s="38" t="e">
        <f>+AE28+AE29+AE30</f>
        <v>#DIV/0!</v>
      </c>
      <c r="AF27" s="33"/>
      <c r="AG27" s="44">
        <f>AG29</f>
        <v>0</v>
      </c>
      <c r="AH27" s="38" t="e">
        <f>+AH28+AH29+AH30</f>
        <v>#DIV/0!</v>
      </c>
      <c r="AI27" s="33"/>
      <c r="AJ27" s="44">
        <f>AJ29</f>
        <v>0</v>
      </c>
      <c r="AK27" s="38" t="e">
        <f>AK29</f>
        <v>#DIV/0!</v>
      </c>
      <c r="AL27" s="33"/>
      <c r="AM27" s="34">
        <f>IF((I27+F27+I27+L27+O27+R27+U27+X27+AA27+AD27+AG27+AJ27+C27)=0,0,1)</f>
        <v>0</v>
      </c>
      <c r="AN27" s="34"/>
    </row>
    <row r="28" spans="1:40" hidden="1" x14ac:dyDescent="0.3">
      <c r="A28" s="39" t="s">
        <v>29</v>
      </c>
      <c r="B28" s="40"/>
      <c r="C28" s="44">
        <v>0</v>
      </c>
      <c r="D28" s="41">
        <f>C28/C$15</f>
        <v>0</v>
      </c>
      <c r="E28" s="28"/>
      <c r="F28" s="44">
        <v>0</v>
      </c>
      <c r="G28" s="41">
        <f>F28/F$15</f>
        <v>0</v>
      </c>
      <c r="H28" s="33"/>
      <c r="I28" s="44">
        <v>0</v>
      </c>
      <c r="J28" s="41">
        <f>I28/I$15</f>
        <v>0</v>
      </c>
      <c r="K28" s="33"/>
      <c r="L28" s="44">
        <v>0</v>
      </c>
      <c r="M28" s="41">
        <f>L28/L$15</f>
        <v>0</v>
      </c>
      <c r="N28" s="33"/>
      <c r="O28" s="44">
        <v>0</v>
      </c>
      <c r="P28" s="41" t="e">
        <f>O28/O$15</f>
        <v>#DIV/0!</v>
      </c>
      <c r="Q28" s="33"/>
      <c r="R28" s="44">
        <v>0</v>
      </c>
      <c r="S28" s="41" t="e">
        <f>R28/R$15</f>
        <v>#DIV/0!</v>
      </c>
      <c r="T28" s="33"/>
      <c r="U28" s="44">
        <v>0</v>
      </c>
      <c r="V28" s="41" t="e">
        <f>U28/U$15</f>
        <v>#DIV/0!</v>
      </c>
      <c r="W28" s="33"/>
      <c r="X28" s="44">
        <v>0</v>
      </c>
      <c r="Y28" s="41" t="e">
        <f>X28/X$15</f>
        <v>#DIV/0!</v>
      </c>
      <c r="Z28" s="33"/>
      <c r="AA28" s="44"/>
      <c r="AB28" s="41" t="e">
        <f>AA28/AA$15</f>
        <v>#DIV/0!</v>
      </c>
      <c r="AC28" s="33"/>
      <c r="AD28" s="44"/>
      <c r="AE28" s="41" t="e">
        <f>AD28/AD$15</f>
        <v>#DIV/0!</v>
      </c>
      <c r="AF28" s="33"/>
      <c r="AG28" s="44"/>
      <c r="AH28" s="41" t="e">
        <f>AG28/AG$15</f>
        <v>#DIV/0!</v>
      </c>
      <c r="AI28" s="33"/>
      <c r="AJ28" s="44"/>
      <c r="AK28" s="41"/>
      <c r="AL28" s="33"/>
      <c r="AM28" s="34">
        <f t="shared" si="1"/>
        <v>0</v>
      </c>
      <c r="AN28" s="34"/>
    </row>
    <row r="29" spans="1:40" hidden="1" x14ac:dyDescent="0.3">
      <c r="A29" s="39" t="s">
        <v>30</v>
      </c>
      <c r="B29" s="40"/>
      <c r="C29" s="44">
        <v>0</v>
      </c>
      <c r="D29" s="41">
        <f>C29/C$15</f>
        <v>0</v>
      </c>
      <c r="E29" s="28"/>
      <c r="F29" s="44">
        <v>0</v>
      </c>
      <c r="G29" s="41">
        <f>F29/F$15</f>
        <v>0</v>
      </c>
      <c r="H29" s="33"/>
      <c r="I29" s="44">
        <v>0</v>
      </c>
      <c r="J29" s="41">
        <f>I29/I$15</f>
        <v>0</v>
      </c>
      <c r="K29" s="33"/>
      <c r="L29" s="44">
        <v>0</v>
      </c>
      <c r="M29" s="41">
        <f>L29/L$15</f>
        <v>0</v>
      </c>
      <c r="N29" s="33"/>
      <c r="O29" s="44">
        <v>0</v>
      </c>
      <c r="P29" s="41" t="e">
        <f>O29/O$15</f>
        <v>#DIV/0!</v>
      </c>
      <c r="Q29" s="33"/>
      <c r="R29" s="44">
        <v>0</v>
      </c>
      <c r="S29" s="41" t="e">
        <f>R29/R$15</f>
        <v>#DIV/0!</v>
      </c>
      <c r="T29" s="33"/>
      <c r="U29" s="44">
        <v>0</v>
      </c>
      <c r="V29" s="41" t="e">
        <f>U29/U$15</f>
        <v>#DIV/0!</v>
      </c>
      <c r="W29" s="33"/>
      <c r="X29" s="44">
        <v>0</v>
      </c>
      <c r="Y29" s="41" t="e">
        <f>X29/X$15</f>
        <v>#DIV/0!</v>
      </c>
      <c r="Z29" s="33"/>
      <c r="AA29" s="44">
        <v>0</v>
      </c>
      <c r="AB29" s="41" t="e">
        <f>AA29/AA$15</f>
        <v>#DIV/0!</v>
      </c>
      <c r="AC29" s="33"/>
      <c r="AD29" s="44">
        <v>0</v>
      </c>
      <c r="AE29" s="41" t="e">
        <f>AD29/AD$15</f>
        <v>#DIV/0!</v>
      </c>
      <c r="AF29" s="33"/>
      <c r="AG29" s="44">
        <v>0</v>
      </c>
      <c r="AH29" s="41" t="e">
        <f>AG29/AG$15</f>
        <v>#DIV/0!</v>
      </c>
      <c r="AI29" s="33"/>
      <c r="AJ29" s="44">
        <v>0</v>
      </c>
      <c r="AK29" s="41" t="e">
        <f>AJ29/AJ15</f>
        <v>#DIV/0!</v>
      </c>
      <c r="AL29" s="33"/>
      <c r="AM29" s="34">
        <f>IF((I29+F29+I29+L29+O29+R29+U29+X29+AA29+AD29+AG29+AJ29+C29)=0,0,1)</f>
        <v>0</v>
      </c>
      <c r="AN29" s="34"/>
    </row>
    <row r="30" spans="1:40" hidden="1" x14ac:dyDescent="0.3">
      <c r="A30" s="39" t="s">
        <v>31</v>
      </c>
      <c r="B30" s="40"/>
      <c r="C30" s="44">
        <v>0</v>
      </c>
      <c r="D30" s="41">
        <f>C30/C$15</f>
        <v>0</v>
      </c>
      <c r="E30" s="28"/>
      <c r="F30" s="44">
        <v>0</v>
      </c>
      <c r="G30" s="41">
        <f>F30/F$15</f>
        <v>0</v>
      </c>
      <c r="H30" s="33"/>
      <c r="I30" s="44">
        <v>0</v>
      </c>
      <c r="J30" s="41">
        <f>I30/I$15</f>
        <v>0</v>
      </c>
      <c r="K30" s="33"/>
      <c r="L30" s="44">
        <v>0</v>
      </c>
      <c r="M30" s="41">
        <f>L30/L$15</f>
        <v>0</v>
      </c>
      <c r="N30" s="33"/>
      <c r="O30" s="44">
        <v>0</v>
      </c>
      <c r="P30" s="41" t="e">
        <f>O30/O$15</f>
        <v>#DIV/0!</v>
      </c>
      <c r="Q30" s="33"/>
      <c r="R30" s="44">
        <v>0</v>
      </c>
      <c r="S30" s="41" t="e">
        <f>R30/R$15</f>
        <v>#DIV/0!</v>
      </c>
      <c r="T30" s="33"/>
      <c r="U30" s="44">
        <v>0</v>
      </c>
      <c r="V30" s="41" t="e">
        <f>U30/U$15</f>
        <v>#DIV/0!</v>
      </c>
      <c r="W30" s="33"/>
      <c r="X30" s="44">
        <v>0</v>
      </c>
      <c r="Y30" s="41" t="e">
        <f>X30/X$15</f>
        <v>#DIV/0!</v>
      </c>
      <c r="Z30" s="33"/>
      <c r="AA30" s="44"/>
      <c r="AB30" s="41" t="e">
        <f>AA30/AA$15</f>
        <v>#DIV/0!</v>
      </c>
      <c r="AC30" s="33"/>
      <c r="AD30" s="44"/>
      <c r="AE30" s="41" t="e">
        <f>AD30/AD$15</f>
        <v>#DIV/0!</v>
      </c>
      <c r="AF30" s="33"/>
      <c r="AG30" s="44"/>
      <c r="AH30" s="41" t="e">
        <f>AG30/AG$15</f>
        <v>#DIV/0!</v>
      </c>
      <c r="AI30" s="33"/>
      <c r="AJ30" s="44"/>
      <c r="AK30" s="41"/>
      <c r="AL30" s="33"/>
      <c r="AM30" s="34">
        <f t="shared" si="1"/>
        <v>0</v>
      </c>
      <c r="AN30" s="34"/>
    </row>
    <row r="31" spans="1:40" hidden="1" x14ac:dyDescent="0.3">
      <c r="A31" s="42" t="s">
        <v>32</v>
      </c>
      <c r="B31" s="43"/>
      <c r="C31" s="45">
        <v>0</v>
      </c>
      <c r="D31" s="41">
        <f>D32</f>
        <v>0</v>
      </c>
      <c r="E31" s="28"/>
      <c r="F31" s="45"/>
      <c r="G31" s="41">
        <f>G32</f>
        <v>0</v>
      </c>
      <c r="H31" s="33"/>
      <c r="I31" s="45"/>
      <c r="J31" s="41">
        <f>J32</f>
        <v>0</v>
      </c>
      <c r="K31" s="33"/>
      <c r="L31" s="45"/>
      <c r="M31" s="41">
        <f>M32</f>
        <v>0</v>
      </c>
      <c r="N31" s="33"/>
      <c r="O31" s="45"/>
      <c r="P31" s="41" t="e">
        <f>P32</f>
        <v>#DIV/0!</v>
      </c>
      <c r="Q31" s="33"/>
      <c r="R31" s="45"/>
      <c r="S31" s="41" t="e">
        <f>S32</f>
        <v>#DIV/0!</v>
      </c>
      <c r="T31" s="33"/>
      <c r="U31" s="45"/>
      <c r="V31" s="41" t="e">
        <f>V32</f>
        <v>#DIV/0!</v>
      </c>
      <c r="W31" s="33"/>
      <c r="X31" s="45"/>
      <c r="Y31" s="41" t="e">
        <f>Y32</f>
        <v>#DIV/0!</v>
      </c>
      <c r="Z31" s="33"/>
      <c r="AA31" s="45"/>
      <c r="AB31" s="41" t="e">
        <f>AB32</f>
        <v>#DIV/0!</v>
      </c>
      <c r="AC31" s="33"/>
      <c r="AD31" s="45"/>
      <c r="AE31" s="41" t="e">
        <f>AE32</f>
        <v>#DIV/0!</v>
      </c>
      <c r="AF31" s="33"/>
      <c r="AG31" s="45"/>
      <c r="AH31" s="41" t="e">
        <f>AH32</f>
        <v>#DIV/0!</v>
      </c>
      <c r="AI31" s="33"/>
      <c r="AJ31" s="45"/>
      <c r="AK31" s="41"/>
      <c r="AL31" s="33"/>
      <c r="AM31" s="34">
        <f t="shared" si="1"/>
        <v>0</v>
      </c>
      <c r="AN31" s="34"/>
    </row>
    <row r="32" spans="1:40" hidden="1" x14ac:dyDescent="0.3">
      <c r="A32" s="39" t="s">
        <v>33</v>
      </c>
      <c r="B32" s="40"/>
      <c r="C32" s="45">
        <v>0</v>
      </c>
      <c r="D32" s="41">
        <f t="shared" ref="D32:D40" si="2">C32/C$15</f>
        <v>0</v>
      </c>
      <c r="E32" s="28"/>
      <c r="F32" s="45"/>
      <c r="G32" s="41">
        <f t="shared" ref="G32:G40" si="3">F32/F$15</f>
        <v>0</v>
      </c>
      <c r="H32" s="33"/>
      <c r="I32" s="45"/>
      <c r="J32" s="41">
        <f t="shared" ref="J32:J40" si="4">I32/I$15</f>
        <v>0</v>
      </c>
      <c r="K32" s="33"/>
      <c r="L32" s="45"/>
      <c r="M32" s="41">
        <f t="shared" ref="M32:M40" si="5">L32/L$15</f>
        <v>0</v>
      </c>
      <c r="N32" s="33"/>
      <c r="O32" s="45"/>
      <c r="P32" s="41" t="e">
        <f t="shared" ref="P32:P40" si="6">O32/O$15</f>
        <v>#DIV/0!</v>
      </c>
      <c r="Q32" s="33"/>
      <c r="R32" s="45"/>
      <c r="S32" s="41" t="e">
        <f t="shared" ref="S32:S40" si="7">R32/R$15</f>
        <v>#DIV/0!</v>
      </c>
      <c r="T32" s="33"/>
      <c r="U32" s="45"/>
      <c r="V32" s="41" t="e">
        <f t="shared" ref="V32:V40" si="8">U32/U$15</f>
        <v>#DIV/0!</v>
      </c>
      <c r="W32" s="33"/>
      <c r="X32" s="45"/>
      <c r="Y32" s="41" t="e">
        <f t="shared" ref="Y32:Y40" si="9">X32/X$15</f>
        <v>#DIV/0!</v>
      </c>
      <c r="Z32" s="33"/>
      <c r="AA32" s="45"/>
      <c r="AB32" s="41" t="e">
        <f t="shared" ref="AB32:AB40" si="10">AA32/AA$15</f>
        <v>#DIV/0!</v>
      </c>
      <c r="AC32" s="33"/>
      <c r="AD32" s="45"/>
      <c r="AE32" s="41" t="e">
        <f t="shared" ref="AE32:AE40" si="11">AD32/AD$15</f>
        <v>#DIV/0!</v>
      </c>
      <c r="AF32" s="33"/>
      <c r="AG32" s="45"/>
      <c r="AH32" s="41" t="e">
        <f t="shared" ref="AH32:AH40" si="12">AG32/AG$15</f>
        <v>#DIV/0!</v>
      </c>
      <c r="AI32" s="33"/>
      <c r="AJ32" s="45"/>
      <c r="AK32" s="41"/>
      <c r="AL32" s="33"/>
      <c r="AM32" s="34">
        <f t="shared" si="1"/>
        <v>0</v>
      </c>
      <c r="AN32" s="34"/>
    </row>
    <row r="33" spans="1:40" x14ac:dyDescent="0.3">
      <c r="A33" s="42" t="s">
        <v>34</v>
      </c>
      <c r="B33" s="43"/>
      <c r="C33" s="44">
        <v>1681058</v>
      </c>
      <c r="D33" s="41">
        <f t="shared" si="2"/>
        <v>0.41405471442047886</v>
      </c>
      <c r="E33" s="28"/>
      <c r="F33" s="44">
        <v>1708234</v>
      </c>
      <c r="G33" s="41">
        <f t="shared" si="3"/>
        <v>0.41908581152161284</v>
      </c>
      <c r="H33" s="33"/>
      <c r="I33" s="44">
        <v>1715013</v>
      </c>
      <c r="J33" s="41">
        <f t="shared" si="4"/>
        <v>0.38530396657878507</v>
      </c>
      <c r="K33" s="33"/>
      <c r="L33" s="44">
        <v>1636463</v>
      </c>
      <c r="M33" s="41">
        <f t="shared" si="5"/>
        <v>0.36934812925964622</v>
      </c>
      <c r="N33" s="33"/>
      <c r="O33" s="44">
        <v>0</v>
      </c>
      <c r="P33" s="41" t="e">
        <f t="shared" si="6"/>
        <v>#DIV/0!</v>
      </c>
      <c r="Q33" s="33"/>
      <c r="R33" s="44">
        <v>0</v>
      </c>
      <c r="S33" s="41" t="e">
        <f t="shared" si="7"/>
        <v>#DIV/0!</v>
      </c>
      <c r="T33" s="33"/>
      <c r="U33" s="44">
        <v>0</v>
      </c>
      <c r="V33" s="41" t="e">
        <f t="shared" si="8"/>
        <v>#DIV/0!</v>
      </c>
      <c r="W33" s="33"/>
      <c r="X33" s="44">
        <v>0</v>
      </c>
      <c r="Y33" s="41" t="e">
        <f t="shared" si="9"/>
        <v>#DIV/0!</v>
      </c>
      <c r="Z33" s="33"/>
      <c r="AA33" s="44">
        <v>0</v>
      </c>
      <c r="AB33" s="41" t="e">
        <f t="shared" si="10"/>
        <v>#DIV/0!</v>
      </c>
      <c r="AC33" s="33"/>
      <c r="AD33" s="44">
        <v>0</v>
      </c>
      <c r="AE33" s="41" t="e">
        <f t="shared" si="11"/>
        <v>#DIV/0!</v>
      </c>
      <c r="AF33" s="33"/>
      <c r="AG33" s="44">
        <v>0</v>
      </c>
      <c r="AH33" s="41" t="e">
        <f t="shared" si="12"/>
        <v>#DIV/0!</v>
      </c>
      <c r="AI33" s="33"/>
      <c r="AJ33" s="44">
        <v>0</v>
      </c>
      <c r="AK33" s="41" t="e">
        <f>AJ33/AJ15</f>
        <v>#DIV/0!</v>
      </c>
      <c r="AL33" s="33"/>
      <c r="AM33" s="34">
        <f>IF((I33+F33+I33+L33+O33+R33+U33+X33+AA33+AD33+AG33+AJ33+C33)=0,0,1)</f>
        <v>1</v>
      </c>
      <c r="AN33" s="34"/>
    </row>
    <row r="34" spans="1:40" hidden="1" x14ac:dyDescent="0.3">
      <c r="A34" s="39" t="s">
        <v>35</v>
      </c>
      <c r="B34" s="40"/>
      <c r="C34" s="46">
        <v>0</v>
      </c>
      <c r="D34" s="41">
        <f t="shared" si="2"/>
        <v>0</v>
      </c>
      <c r="E34" s="28"/>
      <c r="F34" s="46"/>
      <c r="G34" s="41">
        <f t="shared" si="3"/>
        <v>0</v>
      </c>
      <c r="H34" s="33"/>
      <c r="I34" s="46"/>
      <c r="J34" s="41">
        <f t="shared" si="4"/>
        <v>0</v>
      </c>
      <c r="K34" s="33"/>
      <c r="L34" s="46"/>
      <c r="M34" s="41">
        <f t="shared" si="5"/>
        <v>0</v>
      </c>
      <c r="N34" s="33"/>
      <c r="O34" s="46"/>
      <c r="P34" s="41" t="e">
        <f t="shared" si="6"/>
        <v>#DIV/0!</v>
      </c>
      <c r="Q34" s="33"/>
      <c r="R34" s="46"/>
      <c r="S34" s="41" t="e">
        <f t="shared" si="7"/>
        <v>#DIV/0!</v>
      </c>
      <c r="T34" s="33"/>
      <c r="U34" s="46"/>
      <c r="V34" s="41" t="e">
        <f t="shared" si="8"/>
        <v>#DIV/0!</v>
      </c>
      <c r="W34" s="33"/>
      <c r="X34" s="46"/>
      <c r="Y34" s="41" t="e">
        <f t="shared" si="9"/>
        <v>#DIV/0!</v>
      </c>
      <c r="Z34" s="33"/>
      <c r="AA34" s="46"/>
      <c r="AB34" s="41" t="e">
        <f t="shared" si="10"/>
        <v>#DIV/0!</v>
      </c>
      <c r="AC34" s="33"/>
      <c r="AD34" s="46"/>
      <c r="AE34" s="41" t="e">
        <f t="shared" si="11"/>
        <v>#DIV/0!</v>
      </c>
      <c r="AF34" s="33"/>
      <c r="AG34" s="46"/>
      <c r="AH34" s="41" t="e">
        <f t="shared" si="12"/>
        <v>#DIV/0!</v>
      </c>
      <c r="AI34" s="33"/>
      <c r="AJ34" s="46"/>
      <c r="AK34" s="41"/>
      <c r="AL34" s="33"/>
      <c r="AM34" s="34">
        <f t="shared" si="1"/>
        <v>0</v>
      </c>
      <c r="AN34" s="34"/>
    </row>
    <row r="35" spans="1:40" hidden="1" x14ac:dyDescent="0.3">
      <c r="A35" s="42" t="s">
        <v>36</v>
      </c>
      <c r="B35" s="43"/>
      <c r="C35" s="45">
        <v>0</v>
      </c>
      <c r="D35" s="41">
        <f t="shared" si="2"/>
        <v>0</v>
      </c>
      <c r="E35" s="28"/>
      <c r="F35" s="45"/>
      <c r="G35" s="41">
        <f t="shared" si="3"/>
        <v>0</v>
      </c>
      <c r="H35" s="33"/>
      <c r="I35" s="45"/>
      <c r="J35" s="41">
        <f t="shared" si="4"/>
        <v>0</v>
      </c>
      <c r="K35" s="33"/>
      <c r="L35" s="45"/>
      <c r="M35" s="41">
        <f t="shared" si="5"/>
        <v>0</v>
      </c>
      <c r="N35" s="33"/>
      <c r="O35" s="45"/>
      <c r="P35" s="41" t="e">
        <f t="shared" si="6"/>
        <v>#DIV/0!</v>
      </c>
      <c r="Q35" s="33"/>
      <c r="R35" s="45"/>
      <c r="S35" s="41" t="e">
        <f t="shared" si="7"/>
        <v>#DIV/0!</v>
      </c>
      <c r="T35" s="33"/>
      <c r="U35" s="45"/>
      <c r="V35" s="41" t="e">
        <f t="shared" si="8"/>
        <v>#DIV/0!</v>
      </c>
      <c r="W35" s="33"/>
      <c r="X35" s="45"/>
      <c r="Y35" s="41" t="e">
        <f t="shared" si="9"/>
        <v>#DIV/0!</v>
      </c>
      <c r="Z35" s="33"/>
      <c r="AA35" s="45"/>
      <c r="AB35" s="41" t="e">
        <f t="shared" si="10"/>
        <v>#DIV/0!</v>
      </c>
      <c r="AC35" s="33"/>
      <c r="AD35" s="45"/>
      <c r="AE35" s="41" t="e">
        <f t="shared" si="11"/>
        <v>#DIV/0!</v>
      </c>
      <c r="AF35" s="33"/>
      <c r="AG35" s="45"/>
      <c r="AH35" s="41" t="e">
        <f t="shared" si="12"/>
        <v>#DIV/0!</v>
      </c>
      <c r="AI35" s="33"/>
      <c r="AJ35" s="45"/>
      <c r="AK35" s="41"/>
      <c r="AL35" s="33"/>
      <c r="AM35" s="34">
        <f t="shared" si="1"/>
        <v>0</v>
      </c>
      <c r="AN35" s="34"/>
    </row>
    <row r="36" spans="1:40" hidden="1" x14ac:dyDescent="0.3">
      <c r="A36" s="39" t="s">
        <v>37</v>
      </c>
      <c r="B36" s="40"/>
      <c r="C36" s="45">
        <v>0</v>
      </c>
      <c r="D36" s="41">
        <f t="shared" si="2"/>
        <v>0</v>
      </c>
      <c r="E36" s="28"/>
      <c r="F36" s="45"/>
      <c r="G36" s="41">
        <f t="shared" si="3"/>
        <v>0</v>
      </c>
      <c r="H36" s="33"/>
      <c r="I36" s="45"/>
      <c r="J36" s="41">
        <f t="shared" si="4"/>
        <v>0</v>
      </c>
      <c r="K36" s="33"/>
      <c r="L36" s="45"/>
      <c r="M36" s="41">
        <f t="shared" si="5"/>
        <v>0</v>
      </c>
      <c r="N36" s="33"/>
      <c r="O36" s="45"/>
      <c r="P36" s="41" t="e">
        <f t="shared" si="6"/>
        <v>#DIV/0!</v>
      </c>
      <c r="Q36" s="33"/>
      <c r="R36" s="45"/>
      <c r="S36" s="41" t="e">
        <f t="shared" si="7"/>
        <v>#DIV/0!</v>
      </c>
      <c r="T36" s="33"/>
      <c r="U36" s="45"/>
      <c r="V36" s="41" t="e">
        <f t="shared" si="8"/>
        <v>#DIV/0!</v>
      </c>
      <c r="W36" s="33"/>
      <c r="X36" s="45"/>
      <c r="Y36" s="41" t="e">
        <f t="shared" si="9"/>
        <v>#DIV/0!</v>
      </c>
      <c r="Z36" s="33"/>
      <c r="AA36" s="45"/>
      <c r="AB36" s="41" t="e">
        <f t="shared" si="10"/>
        <v>#DIV/0!</v>
      </c>
      <c r="AC36" s="33"/>
      <c r="AD36" s="45"/>
      <c r="AE36" s="41" t="e">
        <f t="shared" si="11"/>
        <v>#DIV/0!</v>
      </c>
      <c r="AF36" s="33"/>
      <c r="AG36" s="45"/>
      <c r="AH36" s="41" t="e">
        <f t="shared" si="12"/>
        <v>#DIV/0!</v>
      </c>
      <c r="AI36" s="33"/>
      <c r="AJ36" s="45"/>
      <c r="AK36" s="41"/>
      <c r="AL36" s="33"/>
      <c r="AM36" s="34">
        <f t="shared" si="1"/>
        <v>0</v>
      </c>
      <c r="AN36" s="34"/>
    </row>
    <row r="37" spans="1:40" hidden="1" x14ac:dyDescent="0.3">
      <c r="A37" s="39" t="s">
        <v>38</v>
      </c>
      <c r="B37" s="40"/>
      <c r="C37" s="45">
        <v>0</v>
      </c>
      <c r="D37" s="41">
        <f t="shared" si="2"/>
        <v>0</v>
      </c>
      <c r="E37" s="28"/>
      <c r="F37" s="45"/>
      <c r="G37" s="41">
        <f t="shared" si="3"/>
        <v>0</v>
      </c>
      <c r="H37" s="33"/>
      <c r="I37" s="45"/>
      <c r="J37" s="41">
        <f t="shared" si="4"/>
        <v>0</v>
      </c>
      <c r="K37" s="33"/>
      <c r="L37" s="45"/>
      <c r="M37" s="41">
        <f t="shared" si="5"/>
        <v>0</v>
      </c>
      <c r="N37" s="33"/>
      <c r="O37" s="45"/>
      <c r="P37" s="41" t="e">
        <f t="shared" si="6"/>
        <v>#DIV/0!</v>
      </c>
      <c r="Q37" s="33"/>
      <c r="R37" s="45"/>
      <c r="S37" s="41" t="e">
        <f t="shared" si="7"/>
        <v>#DIV/0!</v>
      </c>
      <c r="T37" s="33"/>
      <c r="U37" s="45"/>
      <c r="V37" s="41" t="e">
        <f t="shared" si="8"/>
        <v>#DIV/0!</v>
      </c>
      <c r="W37" s="33"/>
      <c r="X37" s="45"/>
      <c r="Y37" s="41" t="e">
        <f t="shared" si="9"/>
        <v>#DIV/0!</v>
      </c>
      <c r="Z37" s="33"/>
      <c r="AA37" s="45"/>
      <c r="AB37" s="41" t="e">
        <f t="shared" si="10"/>
        <v>#DIV/0!</v>
      </c>
      <c r="AC37" s="33"/>
      <c r="AD37" s="45"/>
      <c r="AE37" s="41" t="e">
        <f t="shared" si="11"/>
        <v>#DIV/0!</v>
      </c>
      <c r="AF37" s="33"/>
      <c r="AG37" s="45"/>
      <c r="AH37" s="41" t="e">
        <f t="shared" si="12"/>
        <v>#DIV/0!</v>
      </c>
      <c r="AI37" s="33"/>
      <c r="AJ37" s="45"/>
      <c r="AK37" s="41"/>
      <c r="AL37" s="33"/>
      <c r="AM37" s="34">
        <f t="shared" si="1"/>
        <v>0</v>
      </c>
      <c r="AN37" s="34"/>
    </row>
    <row r="38" spans="1:40" hidden="1" x14ac:dyDescent="0.3">
      <c r="A38" s="42" t="s">
        <v>39</v>
      </c>
      <c r="B38" s="43"/>
      <c r="C38" s="45">
        <v>0</v>
      </c>
      <c r="D38" s="41">
        <f t="shared" si="2"/>
        <v>0</v>
      </c>
      <c r="E38" s="28"/>
      <c r="F38" s="45"/>
      <c r="G38" s="41">
        <f t="shared" si="3"/>
        <v>0</v>
      </c>
      <c r="H38" s="33"/>
      <c r="I38" s="45"/>
      <c r="J38" s="41">
        <f t="shared" si="4"/>
        <v>0</v>
      </c>
      <c r="K38" s="33"/>
      <c r="L38" s="45"/>
      <c r="M38" s="41">
        <f t="shared" si="5"/>
        <v>0</v>
      </c>
      <c r="N38" s="33"/>
      <c r="O38" s="45"/>
      <c r="P38" s="41" t="e">
        <f t="shared" si="6"/>
        <v>#DIV/0!</v>
      </c>
      <c r="Q38" s="33"/>
      <c r="R38" s="45"/>
      <c r="S38" s="41" t="e">
        <f t="shared" si="7"/>
        <v>#DIV/0!</v>
      </c>
      <c r="T38" s="33"/>
      <c r="U38" s="45"/>
      <c r="V38" s="41" t="e">
        <f t="shared" si="8"/>
        <v>#DIV/0!</v>
      </c>
      <c r="W38" s="33"/>
      <c r="X38" s="45"/>
      <c r="Y38" s="41" t="e">
        <f t="shared" si="9"/>
        <v>#DIV/0!</v>
      </c>
      <c r="Z38" s="33"/>
      <c r="AA38" s="45"/>
      <c r="AB38" s="41" t="e">
        <f t="shared" si="10"/>
        <v>#DIV/0!</v>
      </c>
      <c r="AC38" s="33"/>
      <c r="AD38" s="45"/>
      <c r="AE38" s="41" t="e">
        <f t="shared" si="11"/>
        <v>#DIV/0!</v>
      </c>
      <c r="AF38" s="33"/>
      <c r="AG38" s="45"/>
      <c r="AH38" s="41" t="e">
        <f t="shared" si="12"/>
        <v>#DIV/0!</v>
      </c>
      <c r="AI38" s="33"/>
      <c r="AJ38" s="45"/>
      <c r="AK38" s="41"/>
      <c r="AL38" s="33"/>
      <c r="AM38" s="34">
        <f t="shared" si="1"/>
        <v>0</v>
      </c>
      <c r="AN38" s="34"/>
    </row>
    <row r="39" spans="1:40" hidden="1" x14ac:dyDescent="0.3">
      <c r="A39" s="39" t="s">
        <v>40</v>
      </c>
      <c r="B39" s="40"/>
      <c r="C39" s="45">
        <v>0</v>
      </c>
      <c r="D39" s="41">
        <f t="shared" si="2"/>
        <v>0</v>
      </c>
      <c r="E39" s="28"/>
      <c r="F39" s="45"/>
      <c r="G39" s="41">
        <f t="shared" si="3"/>
        <v>0</v>
      </c>
      <c r="H39" s="33"/>
      <c r="I39" s="45"/>
      <c r="J39" s="41">
        <f t="shared" si="4"/>
        <v>0</v>
      </c>
      <c r="K39" s="33"/>
      <c r="L39" s="45"/>
      <c r="M39" s="41">
        <f t="shared" si="5"/>
        <v>0</v>
      </c>
      <c r="N39" s="33"/>
      <c r="O39" s="45"/>
      <c r="P39" s="41" t="e">
        <f t="shared" si="6"/>
        <v>#DIV/0!</v>
      </c>
      <c r="Q39" s="33"/>
      <c r="R39" s="45"/>
      <c r="S39" s="41" t="e">
        <f t="shared" si="7"/>
        <v>#DIV/0!</v>
      </c>
      <c r="T39" s="33"/>
      <c r="U39" s="45"/>
      <c r="V39" s="41" t="e">
        <f t="shared" si="8"/>
        <v>#DIV/0!</v>
      </c>
      <c r="W39" s="33"/>
      <c r="X39" s="45"/>
      <c r="Y39" s="41" t="e">
        <f t="shared" si="9"/>
        <v>#DIV/0!</v>
      </c>
      <c r="Z39" s="33"/>
      <c r="AA39" s="45"/>
      <c r="AB39" s="41" t="e">
        <f t="shared" si="10"/>
        <v>#DIV/0!</v>
      </c>
      <c r="AC39" s="33"/>
      <c r="AD39" s="45"/>
      <c r="AE39" s="41" t="e">
        <f t="shared" si="11"/>
        <v>#DIV/0!</v>
      </c>
      <c r="AF39" s="33"/>
      <c r="AG39" s="45"/>
      <c r="AH39" s="41" t="e">
        <f t="shared" si="12"/>
        <v>#DIV/0!</v>
      </c>
      <c r="AI39" s="33"/>
      <c r="AJ39" s="45"/>
      <c r="AK39" s="41"/>
      <c r="AL39" s="33"/>
      <c r="AM39" s="34">
        <f t="shared" si="1"/>
        <v>0</v>
      </c>
      <c r="AN39" s="34"/>
    </row>
    <row r="40" spans="1:40" ht="14.4" thickBot="1" x14ac:dyDescent="0.35">
      <c r="A40" s="47" t="s">
        <v>41</v>
      </c>
      <c r="B40" s="48"/>
      <c r="C40" s="49">
        <v>3674</v>
      </c>
      <c r="D40" s="50">
        <f t="shared" si="2"/>
        <v>9.0492833726191441E-4</v>
      </c>
      <c r="E40" s="28"/>
      <c r="F40" s="49">
        <v>3729</v>
      </c>
      <c r="G40" s="50">
        <f t="shared" si="3"/>
        <v>9.1484597026174059E-4</v>
      </c>
      <c r="H40" s="33"/>
      <c r="I40" s="49">
        <v>5796</v>
      </c>
      <c r="J40" s="50">
        <f t="shared" si="4"/>
        <v>1.3021602695085335E-3</v>
      </c>
      <c r="K40" s="33"/>
      <c r="L40" s="49">
        <v>39174</v>
      </c>
      <c r="M40" s="50">
        <f t="shared" si="5"/>
        <v>8.8415342208271012E-3</v>
      </c>
      <c r="N40" s="33"/>
      <c r="O40" s="49">
        <v>0</v>
      </c>
      <c r="P40" s="50" t="e">
        <f t="shared" si="6"/>
        <v>#DIV/0!</v>
      </c>
      <c r="Q40" s="33"/>
      <c r="R40" s="49">
        <v>0</v>
      </c>
      <c r="S40" s="50" t="e">
        <f t="shared" si="7"/>
        <v>#DIV/0!</v>
      </c>
      <c r="T40" s="33"/>
      <c r="U40" s="49">
        <v>0</v>
      </c>
      <c r="V40" s="50" t="e">
        <f t="shared" si="8"/>
        <v>#DIV/0!</v>
      </c>
      <c r="W40" s="33"/>
      <c r="X40" s="49">
        <v>0</v>
      </c>
      <c r="Y40" s="50" t="e">
        <f t="shared" si="9"/>
        <v>#DIV/0!</v>
      </c>
      <c r="Z40" s="33"/>
      <c r="AA40" s="49">
        <v>0</v>
      </c>
      <c r="AB40" s="50" t="e">
        <f t="shared" si="10"/>
        <v>#DIV/0!</v>
      </c>
      <c r="AC40" s="33"/>
      <c r="AD40" s="49">
        <v>0</v>
      </c>
      <c r="AE40" s="50" t="e">
        <f t="shared" si="11"/>
        <v>#DIV/0!</v>
      </c>
      <c r="AF40" s="33"/>
      <c r="AG40" s="49">
        <v>0</v>
      </c>
      <c r="AH40" s="50" t="e">
        <f t="shared" si="12"/>
        <v>#DIV/0!</v>
      </c>
      <c r="AI40" s="33"/>
      <c r="AJ40" s="49">
        <v>0</v>
      </c>
      <c r="AK40" s="50" t="e">
        <f>AJ40/AJ15</f>
        <v>#DIV/0!</v>
      </c>
      <c r="AL40" s="33"/>
      <c r="AM40" s="34">
        <f>IF((I40+F40+I40+L40+O40+R40+U40+X40+AA40+AD40+AG40+AJ40+C40)=0,0,1)</f>
        <v>1</v>
      </c>
      <c r="AN40" s="34"/>
    </row>
    <row r="41" spans="1:40" x14ac:dyDescent="0.3">
      <c r="A41" s="51"/>
      <c r="B41" s="51"/>
      <c r="C41" s="52"/>
      <c r="D41" s="53"/>
      <c r="E41" s="54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x14ac:dyDescent="0.3">
      <c r="A42" s="51"/>
      <c r="B42" s="51"/>
      <c r="C42" s="55"/>
      <c r="D42" s="56"/>
      <c r="E42" s="5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4.4" thickBot="1" x14ac:dyDescent="0.35">
      <c r="A43" s="19" t="s">
        <v>42</v>
      </c>
      <c r="B43" s="19"/>
      <c r="C43" s="57" t="s">
        <v>43</v>
      </c>
      <c r="D43" s="58">
        <f>D13</f>
        <v>45322</v>
      </c>
      <c r="E43" s="6"/>
      <c r="F43" s="57" t="s">
        <v>43</v>
      </c>
      <c r="G43" s="58">
        <f>G13</f>
        <v>45351</v>
      </c>
      <c r="H43" s="1"/>
      <c r="I43" s="57" t="s">
        <v>43</v>
      </c>
      <c r="J43" s="58">
        <f>J13</f>
        <v>45382</v>
      </c>
      <c r="K43" s="1"/>
      <c r="L43" s="57" t="s">
        <v>43</v>
      </c>
      <c r="M43" s="58">
        <f>M13</f>
        <v>45412</v>
      </c>
      <c r="N43" s="1"/>
      <c r="O43" s="57" t="s">
        <v>43</v>
      </c>
      <c r="P43" s="58">
        <f>P13</f>
        <v>45443</v>
      </c>
      <c r="Q43" s="1"/>
      <c r="R43" s="57" t="s">
        <v>43</v>
      </c>
      <c r="S43" s="58">
        <f>S13</f>
        <v>45473</v>
      </c>
      <c r="T43" s="1"/>
      <c r="U43" s="57" t="s">
        <v>43</v>
      </c>
      <c r="V43" s="58">
        <f>V13</f>
        <v>45504</v>
      </c>
      <c r="W43" s="1"/>
      <c r="X43" s="57" t="s">
        <v>43</v>
      </c>
      <c r="Y43" s="58">
        <f>Y13</f>
        <v>45535</v>
      </c>
      <c r="Z43" s="1"/>
      <c r="AA43" s="57" t="s">
        <v>43</v>
      </c>
      <c r="AB43" s="58">
        <f>AB13</f>
        <v>45565</v>
      </c>
      <c r="AC43" s="1"/>
      <c r="AD43" s="57" t="s">
        <v>43</v>
      </c>
      <c r="AE43" s="58">
        <f>AE13</f>
        <v>45596</v>
      </c>
      <c r="AF43" s="1"/>
      <c r="AG43" s="57" t="s">
        <v>43</v>
      </c>
      <c r="AH43" s="58">
        <f>AH13</f>
        <v>45626</v>
      </c>
      <c r="AI43" s="1"/>
      <c r="AJ43" s="57" t="s">
        <v>43</v>
      </c>
      <c r="AK43" s="58">
        <f>AK13</f>
        <v>45657</v>
      </c>
      <c r="AL43" s="1"/>
      <c r="AM43" s="1"/>
      <c r="AN43" s="1"/>
    </row>
    <row r="44" spans="1:40" ht="14.4" thickBot="1" x14ac:dyDescent="0.35">
      <c r="A44" s="59"/>
      <c r="B44" s="59"/>
      <c r="C44" s="60" t="s">
        <v>44</v>
      </c>
      <c r="D44" s="61" t="s">
        <v>45</v>
      </c>
      <c r="E44" s="27"/>
      <c r="F44" s="60" t="s">
        <v>44</v>
      </c>
      <c r="G44" s="61" t="s">
        <v>45</v>
      </c>
      <c r="H44" s="62"/>
      <c r="I44" s="60" t="s">
        <v>44</v>
      </c>
      <c r="J44" s="61" t="s">
        <v>45</v>
      </c>
      <c r="K44" s="27"/>
      <c r="L44" s="60" t="s">
        <v>44</v>
      </c>
      <c r="M44" s="61" t="s">
        <v>45</v>
      </c>
      <c r="N44" s="1"/>
      <c r="O44" s="60" t="s">
        <v>44</v>
      </c>
      <c r="P44" s="61" t="s">
        <v>45</v>
      </c>
      <c r="Q44" s="27"/>
      <c r="R44" s="60" t="s">
        <v>44</v>
      </c>
      <c r="S44" s="61" t="s">
        <v>45</v>
      </c>
      <c r="T44" s="1"/>
      <c r="U44" s="60" t="s">
        <v>44</v>
      </c>
      <c r="V44" s="61" t="s">
        <v>45</v>
      </c>
      <c r="W44" s="62"/>
      <c r="X44" s="60" t="s">
        <v>44</v>
      </c>
      <c r="Y44" s="61" t="s">
        <v>45</v>
      </c>
      <c r="Z44" s="27"/>
      <c r="AA44" s="60" t="s">
        <v>44</v>
      </c>
      <c r="AB44" s="61" t="s">
        <v>45</v>
      </c>
      <c r="AC44" s="1"/>
      <c r="AD44" s="60" t="s">
        <v>44</v>
      </c>
      <c r="AE44" s="61" t="s">
        <v>45</v>
      </c>
      <c r="AF44" s="27"/>
      <c r="AG44" s="60" t="s">
        <v>44</v>
      </c>
      <c r="AH44" s="61" t="s">
        <v>45</v>
      </c>
      <c r="AI44" s="1"/>
      <c r="AJ44" s="60" t="s">
        <v>44</v>
      </c>
      <c r="AK44" s="61" t="s">
        <v>45</v>
      </c>
      <c r="AL44" s="1"/>
      <c r="AM44" s="1"/>
      <c r="AN44" s="1"/>
    </row>
    <row r="45" spans="1:40" x14ac:dyDescent="0.3">
      <c r="A45" s="59"/>
      <c r="B45" s="63" t="s">
        <v>46</v>
      </c>
      <c r="C45" s="64">
        <v>0</v>
      </c>
      <c r="D45" s="65">
        <v>0</v>
      </c>
      <c r="E45" s="66"/>
      <c r="F45" s="67">
        <v>0</v>
      </c>
      <c r="G45" s="65">
        <v>0</v>
      </c>
      <c r="H45" s="66"/>
      <c r="I45" s="67">
        <v>270182855</v>
      </c>
      <c r="J45" s="65">
        <v>382254703</v>
      </c>
      <c r="K45" s="68"/>
      <c r="L45" s="67">
        <v>0</v>
      </c>
      <c r="M45" s="65">
        <v>0</v>
      </c>
      <c r="N45" s="68"/>
      <c r="O45" s="67"/>
      <c r="P45" s="65"/>
      <c r="Q45" s="68"/>
      <c r="R45" s="67"/>
      <c r="S45" s="65"/>
      <c r="T45" s="68"/>
      <c r="U45" s="67"/>
      <c r="V45" s="65"/>
      <c r="W45" s="66"/>
      <c r="X45" s="67"/>
      <c r="Y45" s="65"/>
      <c r="Z45" s="68"/>
      <c r="AA45" s="67"/>
      <c r="AB45" s="65"/>
      <c r="AC45" s="68"/>
      <c r="AD45" s="67"/>
      <c r="AE45" s="65"/>
      <c r="AF45" s="68"/>
      <c r="AG45" s="67"/>
      <c r="AH45" s="65"/>
      <c r="AI45" s="68"/>
      <c r="AJ45" s="67"/>
      <c r="AK45" s="65"/>
      <c r="AL45" s="68"/>
      <c r="AM45" s="69"/>
      <c r="AN45" s="69"/>
    </row>
    <row r="46" spans="1:40" ht="14.4" thickBot="1" x14ac:dyDescent="0.35">
      <c r="A46" s="70"/>
      <c r="B46" s="71" t="s">
        <v>47</v>
      </c>
      <c r="C46" s="72">
        <v>6328747</v>
      </c>
      <c r="D46" s="73">
        <v>8883029</v>
      </c>
      <c r="E46" s="68"/>
      <c r="F46" s="74">
        <v>13809518</v>
      </c>
      <c r="G46" s="73">
        <v>19475563</v>
      </c>
      <c r="H46" s="75"/>
      <c r="I46" s="74">
        <v>7581553</v>
      </c>
      <c r="J46" s="73">
        <v>10726381</v>
      </c>
      <c r="K46" s="68"/>
      <c r="L46" s="74">
        <v>10395908</v>
      </c>
      <c r="M46" s="73">
        <v>14795456</v>
      </c>
      <c r="N46" s="68"/>
      <c r="O46" s="74"/>
      <c r="P46" s="73"/>
      <c r="Q46" s="68"/>
      <c r="R46" s="74"/>
      <c r="S46" s="73"/>
      <c r="T46" s="68"/>
      <c r="U46" s="74"/>
      <c r="V46" s="73"/>
      <c r="W46" s="75"/>
      <c r="X46" s="74"/>
      <c r="Y46" s="73"/>
      <c r="Z46" s="68"/>
      <c r="AA46" s="74"/>
      <c r="AB46" s="73"/>
      <c r="AC46" s="68"/>
      <c r="AD46" s="74"/>
      <c r="AE46" s="73"/>
      <c r="AF46" s="68"/>
      <c r="AG46" s="74"/>
      <c r="AH46" s="73"/>
      <c r="AI46" s="68"/>
      <c r="AJ46" s="74"/>
      <c r="AK46" s="73"/>
      <c r="AL46" s="68"/>
      <c r="AM46" s="69"/>
      <c r="AN46" s="69"/>
    </row>
    <row r="47" spans="1:40" x14ac:dyDescent="0.3">
      <c r="A47" s="70"/>
      <c r="B47" s="76"/>
      <c r="C47" s="70"/>
      <c r="D47" s="70"/>
      <c r="E47" s="77"/>
      <c r="F47" s="78"/>
      <c r="G47" s="79"/>
      <c r="H47" s="78"/>
      <c r="I47" s="79"/>
      <c r="J47" s="80"/>
      <c r="K47" s="80"/>
      <c r="L47" s="79"/>
      <c r="M47" s="80"/>
      <c r="N47" s="80"/>
      <c r="O47" s="79"/>
      <c r="P47" s="80"/>
      <c r="Q47" s="80"/>
      <c r="R47" s="79"/>
      <c r="S47" s="80"/>
      <c r="T47" s="80"/>
      <c r="U47" s="79"/>
      <c r="V47" s="80"/>
      <c r="W47" s="78"/>
      <c r="X47" s="79"/>
      <c r="Y47" s="80"/>
      <c r="Z47" s="80"/>
      <c r="AA47" s="79"/>
      <c r="AB47" s="80"/>
      <c r="AC47" s="80"/>
      <c r="AD47" s="79"/>
      <c r="AE47" s="80"/>
      <c r="AF47" s="80"/>
      <c r="AG47" s="79"/>
      <c r="AH47" s="80"/>
      <c r="AI47" s="80"/>
      <c r="AJ47" s="79"/>
      <c r="AK47" s="80"/>
      <c r="AL47" s="80"/>
      <c r="AM47" s="80"/>
      <c r="AN47" s="80"/>
    </row>
    <row r="48" spans="1:40" x14ac:dyDescent="0.3">
      <c r="A48" s="51"/>
      <c r="B48" s="51"/>
      <c r="C48" s="55"/>
      <c r="D48" s="52"/>
      <c r="E48" s="81"/>
      <c r="F48" s="22"/>
      <c r="G48" s="22"/>
      <c r="H48" s="22"/>
      <c r="I48" s="22"/>
      <c r="J48" s="1"/>
      <c r="K48" s="1"/>
      <c r="L48" s="22"/>
      <c r="M48" s="1"/>
      <c r="N48" s="1"/>
      <c r="O48" s="22"/>
      <c r="P48" s="1"/>
      <c r="Q48" s="1"/>
      <c r="R48" s="22"/>
      <c r="S48" s="1"/>
      <c r="T48" s="1"/>
      <c r="U48" s="22"/>
      <c r="V48" s="1"/>
      <c r="W48" s="22"/>
      <c r="X48" s="22"/>
      <c r="Y48" s="1"/>
      <c r="Z48" s="1"/>
      <c r="AA48" s="22"/>
      <c r="AB48" s="1"/>
      <c r="AC48" s="1"/>
      <c r="AD48" s="22"/>
      <c r="AE48" s="1"/>
      <c r="AF48" s="1"/>
      <c r="AG48" s="22"/>
      <c r="AH48" s="1"/>
      <c r="AI48" s="1"/>
      <c r="AJ48" s="22"/>
      <c r="AK48" s="1"/>
      <c r="AL48" s="1"/>
      <c r="AM48" s="1"/>
      <c r="AN48" s="1"/>
    </row>
    <row r="49" spans="1:40" ht="30" customHeight="1" x14ac:dyDescent="0.3">
      <c r="A49" s="91" t="s">
        <v>48</v>
      </c>
      <c r="B49" s="91"/>
      <c r="C49" s="82"/>
      <c r="D49" s="82"/>
      <c r="E49" s="8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</sheetData>
  <autoFilter ref="A12:AM40" xr:uid="{04FA2DFE-D1B0-4A6E-A515-758A8F31916E}">
    <filterColumn colId="38">
      <filters>
        <filter val="1"/>
      </filters>
    </filterColumn>
  </autoFilter>
  <mergeCells count="1">
    <mergeCell ref="A49:B4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52DAF-68A6-4B17-83FA-B9BCEF4F7E2E}">
  <sheetPr filterMode="1">
    <tabColor theme="0" tint="-0.14999847407452621"/>
  </sheetPr>
  <dimension ref="A1:AN49"/>
  <sheetViews>
    <sheetView zoomScale="90" zoomScaleNormal="90" workbookViewId="0">
      <pane xSplit="2" ySplit="11" topLeftCell="K12" activePane="bottomRight" state="frozen"/>
      <selection activeCell="M47" sqref="M47"/>
      <selection pane="topRight" activeCell="M47" sqref="M47"/>
      <selection pane="bottomLeft" activeCell="M47" sqref="M47"/>
      <selection pane="bottomRight" activeCell="M47" sqref="M47"/>
    </sheetView>
  </sheetViews>
  <sheetFormatPr defaultColWidth="9.109375" defaultRowHeight="13.8" x14ac:dyDescent="0.3"/>
  <cols>
    <col min="1" max="1" width="36.6640625" style="83" customWidth="1"/>
    <col min="2" max="2" width="47.6640625" style="83" customWidth="1"/>
    <col min="3" max="4" width="13.6640625" style="83" customWidth="1"/>
    <col min="5" max="5" width="1.6640625" style="83" customWidth="1"/>
    <col min="6" max="7" width="13.6640625" style="83" customWidth="1"/>
    <col min="8" max="8" width="1.6640625" style="83" customWidth="1"/>
    <col min="9" max="10" width="13.6640625" style="83" customWidth="1"/>
    <col min="11" max="11" width="1.6640625" style="83" customWidth="1"/>
    <col min="12" max="13" width="13.6640625" style="83" customWidth="1"/>
    <col min="14" max="14" width="1.6640625" style="83" customWidth="1"/>
    <col min="15" max="16" width="13.6640625" style="83" customWidth="1"/>
    <col min="17" max="17" width="1.6640625" style="83" customWidth="1"/>
    <col min="18" max="19" width="13.6640625" style="83" customWidth="1"/>
    <col min="20" max="20" width="1.6640625" style="83" customWidth="1"/>
    <col min="21" max="22" width="13.6640625" style="83" customWidth="1"/>
    <col min="23" max="23" width="1.6640625" style="83" customWidth="1"/>
    <col min="24" max="25" width="13.6640625" style="83" customWidth="1"/>
    <col min="26" max="26" width="1.6640625" style="83" customWidth="1"/>
    <col min="27" max="28" width="13.6640625" style="83" customWidth="1"/>
    <col min="29" max="29" width="1.6640625" style="83" customWidth="1"/>
    <col min="30" max="31" width="13.6640625" style="83" customWidth="1"/>
    <col min="32" max="32" width="1.6640625" style="83" customWidth="1"/>
    <col min="33" max="34" width="13.6640625" style="83" customWidth="1"/>
    <col min="35" max="35" width="1.6640625" style="83" customWidth="1"/>
    <col min="36" max="37" width="13.6640625" style="83" customWidth="1"/>
    <col min="38" max="39" width="1.6640625" style="83" customWidth="1"/>
    <col min="40" max="16384" width="9.109375" style="83"/>
  </cols>
  <sheetData>
    <row r="1" spans="1:40" ht="40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x14ac:dyDescent="0.3">
      <c r="A2" s="84"/>
      <c r="B2" s="84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.6" x14ac:dyDescent="0.3">
      <c r="A3" s="3" t="s">
        <v>0</v>
      </c>
      <c r="B3" s="5"/>
      <c r="C3" s="4"/>
      <c r="D3" s="4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x14ac:dyDescent="0.3">
      <c r="A4" s="4" t="s">
        <v>1</v>
      </c>
      <c r="B4" s="5"/>
      <c r="C4" s="4"/>
      <c r="D4" s="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40" x14ac:dyDescent="0.3">
      <c r="A5" s="5"/>
      <c r="B5" s="5"/>
      <c r="C5" s="6"/>
      <c r="D5" s="4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40" ht="15.6" x14ac:dyDescent="0.3">
      <c r="A6" s="7" t="s">
        <v>2</v>
      </c>
      <c r="B6" s="8" t="s">
        <v>76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x14ac:dyDescent="0.3">
      <c r="A7" s="9" t="s">
        <v>4</v>
      </c>
      <c r="B7" s="10" t="s">
        <v>77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x14ac:dyDescent="0.3">
      <c r="A8" s="7" t="s">
        <v>6</v>
      </c>
      <c r="B8" s="11" t="s">
        <v>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0" x14ac:dyDescent="0.3">
      <c r="A9" s="7" t="s">
        <v>8</v>
      </c>
      <c r="B9" s="12" t="s">
        <v>51</v>
      </c>
      <c r="C9" s="6"/>
      <c r="D9" s="6"/>
      <c r="E9" s="6"/>
      <c r="F9" s="6"/>
      <c r="G9" s="6"/>
      <c r="H9" s="13"/>
      <c r="I9" s="7"/>
      <c r="J9" s="14"/>
      <c r="K9" s="6"/>
      <c r="L9" s="7"/>
      <c r="M9" s="14"/>
      <c r="N9" s="6"/>
      <c r="O9" s="7"/>
      <c r="P9" s="14"/>
      <c r="Q9" s="6"/>
      <c r="R9" s="7"/>
      <c r="S9" s="14"/>
      <c r="T9" s="6"/>
      <c r="U9" s="7"/>
      <c r="V9" s="14"/>
      <c r="W9" s="13"/>
      <c r="X9" s="7"/>
      <c r="Y9" s="14"/>
      <c r="Z9" s="6"/>
      <c r="AA9" s="7"/>
      <c r="AB9" s="14"/>
      <c r="AC9" s="6"/>
      <c r="AD9" s="7"/>
      <c r="AE9" s="14"/>
      <c r="AF9" s="6"/>
      <c r="AG9" s="7"/>
      <c r="AH9" s="14"/>
      <c r="AI9" s="6"/>
      <c r="AJ9" s="7"/>
      <c r="AK9" s="14"/>
      <c r="AL9" s="6"/>
      <c r="AM9" s="6"/>
      <c r="AN9" s="6"/>
    </row>
    <row r="10" spans="1:40" x14ac:dyDescent="0.3">
      <c r="A10" s="7" t="s">
        <v>10</v>
      </c>
      <c r="B10" s="15" t="s">
        <v>11</v>
      </c>
      <c r="C10" s="6"/>
      <c r="D10" s="6"/>
      <c r="E10" s="6"/>
      <c r="F10" s="6"/>
      <c r="G10" s="6"/>
      <c r="H10" s="13"/>
      <c r="I10" s="7"/>
      <c r="J10" s="14"/>
      <c r="K10" s="6"/>
      <c r="L10" s="7"/>
      <c r="M10" s="14"/>
      <c r="N10" s="6"/>
      <c r="O10" s="7"/>
      <c r="P10" s="14"/>
      <c r="Q10" s="6"/>
      <c r="R10" s="7"/>
      <c r="S10" s="14"/>
      <c r="T10" s="6"/>
      <c r="U10" s="7"/>
      <c r="V10" s="14"/>
      <c r="W10" s="13"/>
      <c r="X10" s="7"/>
      <c r="Y10" s="14"/>
      <c r="Z10" s="6"/>
      <c r="AA10" s="7"/>
      <c r="AB10" s="14"/>
      <c r="AC10" s="6"/>
      <c r="AD10" s="7"/>
      <c r="AE10" s="14"/>
      <c r="AF10" s="6"/>
      <c r="AG10" s="7"/>
      <c r="AH10" s="14"/>
      <c r="AI10" s="6"/>
      <c r="AJ10" s="7"/>
      <c r="AK10" s="14"/>
      <c r="AL10" s="6"/>
      <c r="AM10" s="6"/>
      <c r="AN10" s="6"/>
    </row>
    <row r="11" spans="1:40" x14ac:dyDescent="0.3">
      <c r="A11" s="16"/>
      <c r="B11" s="1"/>
      <c r="C11" s="17"/>
      <c r="D11" s="1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4.5" customHeight="1" x14ac:dyDescent="0.3">
      <c r="A12" s="16"/>
      <c r="B12" s="16"/>
      <c r="C12" s="17"/>
      <c r="D12" s="1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4.4" thickBot="1" x14ac:dyDescent="0.35">
      <c r="A13" s="19" t="s">
        <v>12</v>
      </c>
      <c r="B13" s="19"/>
      <c r="C13" s="20" t="s">
        <v>13</v>
      </c>
      <c r="D13" s="21">
        <v>45322</v>
      </c>
      <c r="E13" s="22"/>
      <c r="F13" s="20" t="s">
        <v>13</v>
      </c>
      <c r="G13" s="21">
        <v>45351</v>
      </c>
      <c r="H13" s="22"/>
      <c r="I13" s="20" t="s">
        <v>13</v>
      </c>
      <c r="J13" s="21">
        <v>45382</v>
      </c>
      <c r="K13" s="1"/>
      <c r="L13" s="20" t="s">
        <v>13</v>
      </c>
      <c r="M13" s="21">
        <v>45412</v>
      </c>
      <c r="N13" s="1"/>
      <c r="O13" s="20" t="s">
        <v>13</v>
      </c>
      <c r="P13" s="21">
        <v>45443</v>
      </c>
      <c r="Q13" s="1"/>
      <c r="R13" s="20" t="s">
        <v>13</v>
      </c>
      <c r="S13" s="21">
        <v>45473</v>
      </c>
      <c r="T13" s="1"/>
      <c r="U13" s="20" t="s">
        <v>13</v>
      </c>
      <c r="V13" s="21">
        <v>45504</v>
      </c>
      <c r="W13" s="22"/>
      <c r="X13" s="20" t="s">
        <v>13</v>
      </c>
      <c r="Y13" s="21">
        <v>45535</v>
      </c>
      <c r="Z13" s="1"/>
      <c r="AA13" s="20" t="s">
        <v>13</v>
      </c>
      <c r="AB13" s="21">
        <v>45565</v>
      </c>
      <c r="AC13" s="1"/>
      <c r="AD13" s="20" t="s">
        <v>13</v>
      </c>
      <c r="AE13" s="21">
        <v>45596</v>
      </c>
      <c r="AF13" s="1"/>
      <c r="AG13" s="20" t="s">
        <v>13</v>
      </c>
      <c r="AH13" s="21">
        <v>45626</v>
      </c>
      <c r="AI13" s="1"/>
      <c r="AJ13" s="20" t="s">
        <v>13</v>
      </c>
      <c r="AK13" s="21">
        <v>45657</v>
      </c>
      <c r="AL13" s="1"/>
      <c r="AM13" s="1"/>
      <c r="AN13" s="1"/>
    </row>
    <row r="14" spans="1:40" ht="40.200000000000003" thickBot="1" x14ac:dyDescent="0.35">
      <c r="A14" s="23"/>
      <c r="B14" s="24"/>
      <c r="C14" s="25" t="s">
        <v>14</v>
      </c>
      <c r="D14" s="26" t="s">
        <v>15</v>
      </c>
      <c r="E14" s="27"/>
      <c r="F14" s="25" t="s">
        <v>14</v>
      </c>
      <c r="G14" s="26" t="s">
        <v>15</v>
      </c>
      <c r="H14" s="27"/>
      <c r="I14" s="25" t="s">
        <v>14</v>
      </c>
      <c r="J14" s="26" t="s">
        <v>15</v>
      </c>
      <c r="K14" s="27"/>
      <c r="L14" s="25" t="s">
        <v>14</v>
      </c>
      <c r="M14" s="26" t="s">
        <v>15</v>
      </c>
      <c r="N14" s="27"/>
      <c r="O14" s="25" t="s">
        <v>14</v>
      </c>
      <c r="P14" s="26" t="s">
        <v>15</v>
      </c>
      <c r="Q14" s="27"/>
      <c r="R14" s="25" t="s">
        <v>14</v>
      </c>
      <c r="S14" s="26" t="s">
        <v>15</v>
      </c>
      <c r="T14" s="27"/>
      <c r="U14" s="25" t="s">
        <v>14</v>
      </c>
      <c r="V14" s="26" t="s">
        <v>15</v>
      </c>
      <c r="W14" s="27"/>
      <c r="X14" s="25" t="s">
        <v>14</v>
      </c>
      <c r="Y14" s="26" t="s">
        <v>15</v>
      </c>
      <c r="Z14" s="27"/>
      <c r="AA14" s="25" t="s">
        <v>14</v>
      </c>
      <c r="AB14" s="26" t="s">
        <v>15</v>
      </c>
      <c r="AC14" s="27"/>
      <c r="AD14" s="25" t="s">
        <v>14</v>
      </c>
      <c r="AE14" s="26" t="s">
        <v>15</v>
      </c>
      <c r="AF14" s="27"/>
      <c r="AG14" s="25" t="s">
        <v>14</v>
      </c>
      <c r="AH14" s="26" t="s">
        <v>15</v>
      </c>
      <c r="AI14" s="27"/>
      <c r="AJ14" s="25" t="s">
        <v>14</v>
      </c>
      <c r="AK14" s="26" t="s">
        <v>15</v>
      </c>
      <c r="AL14" s="27"/>
      <c r="AM14" s="28"/>
      <c r="AN14" s="27"/>
    </row>
    <row r="15" spans="1:40" x14ac:dyDescent="0.3">
      <c r="A15" s="29" t="s">
        <v>16</v>
      </c>
      <c r="B15" s="30"/>
      <c r="C15" s="31">
        <f>C16+C18+C24+C26+C40</f>
        <v>749485</v>
      </c>
      <c r="D15" s="32">
        <f>+D18+D24+D27+D40+D21+D33+D31+D35+D38+D16</f>
        <v>1</v>
      </c>
      <c r="E15" s="28"/>
      <c r="F15" s="31">
        <f>F16+F18+F24+F26+F40</f>
        <v>752689</v>
      </c>
      <c r="G15" s="32">
        <f>+G18+G24+G27+G40+G21+G33+G31+G35+G38+G16</f>
        <v>1</v>
      </c>
      <c r="H15" s="33"/>
      <c r="I15" s="31">
        <f>I16+I18+I24+I26+I40</f>
        <v>756261</v>
      </c>
      <c r="J15" s="32">
        <f>+J18+J24+J27+J40+J21+J33+J31+J35+J38+J16</f>
        <v>1</v>
      </c>
      <c r="K15" s="33"/>
      <c r="L15" s="31">
        <f>L18+L24+L27+L40</f>
        <v>759418</v>
      </c>
      <c r="M15" s="32">
        <f>+M18+M24+M27+M40+M21+M33+M31+M35+M38+M16</f>
        <v>1</v>
      </c>
      <c r="N15" s="33"/>
      <c r="O15" s="31">
        <f>O18+O16+O24+O27+O40</f>
        <v>0</v>
      </c>
      <c r="P15" s="32" t="e">
        <f>+P18+P24+P27+P40+P21+P33+P31+P35+P38+P16</f>
        <v>#DIV/0!</v>
      </c>
      <c r="Q15" s="33"/>
      <c r="R15" s="31">
        <f>R18+R24+R27+R16+R40</f>
        <v>0</v>
      </c>
      <c r="S15" s="32" t="e">
        <f>+S18+S24+S27+S40+S21+S33+S31+S35+S38+S16</f>
        <v>#DIV/0!</v>
      </c>
      <c r="T15" s="33"/>
      <c r="U15" s="31">
        <f>U18+U24+U27+U40</f>
        <v>0</v>
      </c>
      <c r="V15" s="32" t="e">
        <f>+V18+V24+V27+V40+V21+V33+V31+V35+V38+V16</f>
        <v>#DIV/0!</v>
      </c>
      <c r="W15" s="33"/>
      <c r="X15" s="31">
        <f>X16+X18+X24+X27+X40</f>
        <v>0</v>
      </c>
      <c r="Y15" s="32" t="e">
        <f>+Y18+Y24+Y27+Y40+Y21+Y33+Y31+Y35+Y38+Y16</f>
        <v>#DIV/0!</v>
      </c>
      <c r="Z15" s="33"/>
      <c r="AA15" s="31">
        <f>AA18+AA24+AA27+AA40</f>
        <v>0</v>
      </c>
      <c r="AB15" s="32" t="e">
        <f>+AB18+AB24+AB27+AB40+AB21+AB33+AB31+AB35+AB38+AB16</f>
        <v>#DIV/0!</v>
      </c>
      <c r="AC15" s="33"/>
      <c r="AD15" s="31">
        <f>AD18+AD24+AD27+AD40</f>
        <v>0</v>
      </c>
      <c r="AE15" s="32" t="e">
        <f>+AE18+AE24+AE27+AE40+AE21+AE33+AE31+AE35+AE38+AE16</f>
        <v>#DIV/0!</v>
      </c>
      <c r="AF15" s="33"/>
      <c r="AG15" s="31">
        <f>AG18+AG24+AG27+AG40</f>
        <v>0</v>
      </c>
      <c r="AH15" s="32" t="e">
        <f>+AH18+AH24+AH27+AH40+AH21+AH33+AH31+AH35+AH38+AH16</f>
        <v>#DIV/0!</v>
      </c>
      <c r="AI15" s="33"/>
      <c r="AJ15" s="31">
        <f>AJ16+AJ18+AJ24+AJ27+AJ40</f>
        <v>0</v>
      </c>
      <c r="AK15" s="32" t="e">
        <f>AK16+AK18+AK24+AK27+AK40</f>
        <v>#DIV/0!</v>
      </c>
      <c r="AL15" s="33"/>
      <c r="AM15" s="34">
        <f t="shared" ref="AM15:AM20" si="0">IF((I15+F15+I15+L15+O15+R15+U15+X15+AA15+AD15+AG15+AJ15+C15)=0,0,1)</f>
        <v>1</v>
      </c>
      <c r="AN15" s="34"/>
    </row>
    <row r="16" spans="1:40" hidden="1" x14ac:dyDescent="0.3">
      <c r="A16" s="35" t="s">
        <v>17</v>
      </c>
      <c r="B16" s="36"/>
      <c r="C16" s="37">
        <f>C17</f>
        <v>0</v>
      </c>
      <c r="D16" s="38">
        <f>+D17</f>
        <v>0</v>
      </c>
      <c r="E16" s="28"/>
      <c r="F16" s="37">
        <f>F17</f>
        <v>0</v>
      </c>
      <c r="G16" s="38">
        <f>+G17</f>
        <v>0</v>
      </c>
      <c r="H16" s="33"/>
      <c r="I16" s="37">
        <f>I17</f>
        <v>0</v>
      </c>
      <c r="J16" s="38">
        <f>+J17</f>
        <v>0</v>
      </c>
      <c r="K16" s="33"/>
      <c r="L16" s="37">
        <f>L17</f>
        <v>0</v>
      </c>
      <c r="M16" s="38">
        <f>+M17</f>
        <v>0</v>
      </c>
      <c r="N16" s="33"/>
      <c r="O16" s="37">
        <f>O17</f>
        <v>0</v>
      </c>
      <c r="P16" s="38" t="e">
        <f>+P17</f>
        <v>#DIV/0!</v>
      </c>
      <c r="Q16" s="33"/>
      <c r="R16" s="37"/>
      <c r="S16" s="38" t="e">
        <f>+S17</f>
        <v>#DIV/0!</v>
      </c>
      <c r="T16" s="33"/>
      <c r="U16" s="37">
        <f>U17</f>
        <v>0</v>
      </c>
      <c r="V16" s="38" t="e">
        <f>+V17</f>
        <v>#DIV/0!</v>
      </c>
      <c r="W16" s="33"/>
      <c r="X16" s="37">
        <f>X17</f>
        <v>0</v>
      </c>
      <c r="Y16" s="38" t="e">
        <f>+Y17</f>
        <v>#DIV/0!</v>
      </c>
      <c r="Z16" s="33"/>
      <c r="AA16" s="37">
        <f>AA17</f>
        <v>0</v>
      </c>
      <c r="AB16" s="38" t="e">
        <f>+AB17</f>
        <v>#DIV/0!</v>
      </c>
      <c r="AC16" s="33"/>
      <c r="AD16" s="37">
        <f>AD17</f>
        <v>0</v>
      </c>
      <c r="AE16" s="38" t="e">
        <f>+AE17</f>
        <v>#DIV/0!</v>
      </c>
      <c r="AF16" s="33"/>
      <c r="AG16" s="37"/>
      <c r="AH16" s="38" t="e">
        <f>+AH17</f>
        <v>#DIV/0!</v>
      </c>
      <c r="AI16" s="33"/>
      <c r="AJ16" s="37">
        <f>AJ17</f>
        <v>0</v>
      </c>
      <c r="AK16" s="38" t="e">
        <f>AK17</f>
        <v>#DIV/0!</v>
      </c>
      <c r="AL16" s="33"/>
      <c r="AM16" s="34">
        <f t="shared" si="0"/>
        <v>0</v>
      </c>
      <c r="AN16" s="34"/>
    </row>
    <row r="17" spans="1:40" hidden="1" x14ac:dyDescent="0.3">
      <c r="A17" s="39" t="s">
        <v>18</v>
      </c>
      <c r="B17" s="40"/>
      <c r="C17" s="37">
        <v>0</v>
      </c>
      <c r="D17" s="41">
        <f>C17/C$15</f>
        <v>0</v>
      </c>
      <c r="E17" s="28"/>
      <c r="F17" s="37">
        <v>0</v>
      </c>
      <c r="G17" s="41">
        <f>F17/F$15</f>
        <v>0</v>
      </c>
      <c r="H17" s="33"/>
      <c r="I17" s="37">
        <v>0</v>
      </c>
      <c r="J17" s="41">
        <f>I17/I$15</f>
        <v>0</v>
      </c>
      <c r="K17" s="33"/>
      <c r="L17" s="37">
        <v>0</v>
      </c>
      <c r="M17" s="41">
        <f>L17/L$15</f>
        <v>0</v>
      </c>
      <c r="N17" s="33"/>
      <c r="O17" s="37">
        <v>0</v>
      </c>
      <c r="P17" s="41" t="e">
        <f>O17/O$15</f>
        <v>#DIV/0!</v>
      </c>
      <c r="Q17" s="33"/>
      <c r="R17" s="37">
        <v>0</v>
      </c>
      <c r="S17" s="41" t="e">
        <f>R17/R$15</f>
        <v>#DIV/0!</v>
      </c>
      <c r="T17" s="33"/>
      <c r="U17" s="37">
        <v>0</v>
      </c>
      <c r="V17" s="41" t="e">
        <f>U17/U$15</f>
        <v>#DIV/0!</v>
      </c>
      <c r="W17" s="33"/>
      <c r="X17" s="37">
        <v>0</v>
      </c>
      <c r="Y17" s="41" t="e">
        <f>X17/X$15</f>
        <v>#DIV/0!</v>
      </c>
      <c r="Z17" s="33"/>
      <c r="AA17" s="37">
        <v>0</v>
      </c>
      <c r="AB17" s="41" t="e">
        <f>AA17/AA$15</f>
        <v>#DIV/0!</v>
      </c>
      <c r="AC17" s="33"/>
      <c r="AD17" s="37">
        <v>0</v>
      </c>
      <c r="AE17" s="41" t="e">
        <f>AD17/AD$15</f>
        <v>#DIV/0!</v>
      </c>
      <c r="AF17" s="33"/>
      <c r="AG17" s="37"/>
      <c r="AH17" s="41" t="e">
        <f>AG17/AG$15</f>
        <v>#DIV/0!</v>
      </c>
      <c r="AI17" s="33"/>
      <c r="AJ17" s="37">
        <v>0</v>
      </c>
      <c r="AK17" s="41" t="e">
        <f>AJ17/AJ15</f>
        <v>#DIV/0!</v>
      </c>
      <c r="AL17" s="33"/>
      <c r="AM17" s="34">
        <f t="shared" si="0"/>
        <v>0</v>
      </c>
      <c r="AN17" s="34"/>
    </row>
    <row r="18" spans="1:40" x14ac:dyDescent="0.3">
      <c r="A18" s="42" t="s">
        <v>19</v>
      </c>
      <c r="B18" s="43">
        <v>0</v>
      </c>
      <c r="C18" s="44">
        <f>C19+C20</f>
        <v>747261</v>
      </c>
      <c r="D18" s="38">
        <f>+D19+D20</f>
        <v>0.99703262907196277</v>
      </c>
      <c r="E18" s="28"/>
      <c r="F18" s="44">
        <f>F19+F20</f>
        <v>750247</v>
      </c>
      <c r="G18" s="38">
        <f>+G19+G20</f>
        <v>0.99675563214023322</v>
      </c>
      <c r="H18" s="33"/>
      <c r="I18" s="44">
        <f>I19+I20</f>
        <v>754838</v>
      </c>
      <c r="J18" s="38">
        <f>+J19+J20</f>
        <v>0.99811837447653662</v>
      </c>
      <c r="K18" s="33"/>
      <c r="L18" s="44">
        <f>L19+L20</f>
        <v>757991</v>
      </c>
      <c r="M18" s="38">
        <f>+M19+M20</f>
        <v>0.99812092944860409</v>
      </c>
      <c r="N18" s="33"/>
      <c r="O18" s="44">
        <f>O19+O20</f>
        <v>0</v>
      </c>
      <c r="P18" s="38" t="e">
        <f>+P19+P20</f>
        <v>#DIV/0!</v>
      </c>
      <c r="Q18" s="33"/>
      <c r="R18" s="44">
        <f>R19+R20</f>
        <v>0</v>
      </c>
      <c r="S18" s="38" t="e">
        <f>+S19+S20</f>
        <v>#DIV/0!</v>
      </c>
      <c r="T18" s="33"/>
      <c r="U18" s="44">
        <f>U19+U20</f>
        <v>0</v>
      </c>
      <c r="V18" s="38" t="e">
        <f>+V19+V20</f>
        <v>#DIV/0!</v>
      </c>
      <c r="W18" s="33"/>
      <c r="X18" s="44">
        <f>X19+X20</f>
        <v>0</v>
      </c>
      <c r="Y18" s="38" t="e">
        <f>+Y19+Y20</f>
        <v>#DIV/0!</v>
      </c>
      <c r="Z18" s="33"/>
      <c r="AA18" s="44">
        <f>AA19+AA20</f>
        <v>0</v>
      </c>
      <c r="AB18" s="38" t="e">
        <f>+AB19+AB20</f>
        <v>#DIV/0!</v>
      </c>
      <c r="AC18" s="33"/>
      <c r="AD18" s="44">
        <f>AD19+AD20</f>
        <v>0</v>
      </c>
      <c r="AE18" s="38" t="e">
        <f>+AE19+AE20</f>
        <v>#DIV/0!</v>
      </c>
      <c r="AF18" s="33"/>
      <c r="AG18" s="44">
        <f>AG19+AG20</f>
        <v>0</v>
      </c>
      <c r="AH18" s="38" t="e">
        <f>+AH19+AH20</f>
        <v>#DIV/0!</v>
      </c>
      <c r="AI18" s="33"/>
      <c r="AJ18" s="44">
        <f>AJ19+AJ20</f>
        <v>0</v>
      </c>
      <c r="AK18" s="38" t="e">
        <f>AK19+AK20</f>
        <v>#DIV/0!</v>
      </c>
      <c r="AL18" s="33"/>
      <c r="AM18" s="34">
        <f t="shared" si="0"/>
        <v>1</v>
      </c>
      <c r="AN18" s="34"/>
    </row>
    <row r="19" spans="1:40" x14ac:dyDescent="0.3">
      <c r="A19" s="39" t="s">
        <v>20</v>
      </c>
      <c r="B19" s="40"/>
      <c r="C19" s="44">
        <v>7976</v>
      </c>
      <c r="D19" s="41">
        <f>C19/C$15</f>
        <v>1.0641974155586837E-2</v>
      </c>
      <c r="E19" s="28"/>
      <c r="F19" s="44">
        <v>2578</v>
      </c>
      <c r="G19" s="41">
        <f>F19/F$15</f>
        <v>3.4250533752984299E-3</v>
      </c>
      <c r="H19" s="33"/>
      <c r="I19" s="44">
        <v>3235</v>
      </c>
      <c r="J19" s="41">
        <f>I19/I$15</f>
        <v>4.2776237304316895E-3</v>
      </c>
      <c r="K19" s="33"/>
      <c r="L19" s="44">
        <v>2734</v>
      </c>
      <c r="M19" s="41">
        <f>L19/L$15</f>
        <v>3.6001253591566172E-3</v>
      </c>
      <c r="N19" s="33"/>
      <c r="O19" s="44">
        <v>0</v>
      </c>
      <c r="P19" s="41" t="e">
        <f>O19/O$15</f>
        <v>#DIV/0!</v>
      </c>
      <c r="Q19" s="33"/>
      <c r="R19" s="44">
        <v>0</v>
      </c>
      <c r="S19" s="41" t="e">
        <f>R19/R$15</f>
        <v>#DIV/0!</v>
      </c>
      <c r="T19" s="33"/>
      <c r="U19" s="44">
        <v>0</v>
      </c>
      <c r="V19" s="41" t="e">
        <f>U19/U$15</f>
        <v>#DIV/0!</v>
      </c>
      <c r="W19" s="33"/>
      <c r="X19" s="44">
        <v>0</v>
      </c>
      <c r="Y19" s="41" t="e">
        <f>X19/X$15</f>
        <v>#DIV/0!</v>
      </c>
      <c r="Z19" s="33"/>
      <c r="AA19" s="44">
        <v>0</v>
      </c>
      <c r="AB19" s="41" t="e">
        <f>AA19/AA$15</f>
        <v>#DIV/0!</v>
      </c>
      <c r="AC19" s="33"/>
      <c r="AD19" s="44">
        <v>0</v>
      </c>
      <c r="AE19" s="41" t="e">
        <f>AD19/AD$15</f>
        <v>#DIV/0!</v>
      </c>
      <c r="AF19" s="33"/>
      <c r="AG19" s="44">
        <v>0</v>
      </c>
      <c r="AH19" s="41" t="e">
        <f>AG19/AG$15</f>
        <v>#DIV/0!</v>
      </c>
      <c r="AI19" s="33"/>
      <c r="AJ19" s="44">
        <v>0</v>
      </c>
      <c r="AK19" s="41" t="e">
        <f>AJ19/AJ15</f>
        <v>#DIV/0!</v>
      </c>
      <c r="AL19" s="33"/>
      <c r="AM19" s="34">
        <f t="shared" si="0"/>
        <v>1</v>
      </c>
      <c r="AN19" s="34"/>
    </row>
    <row r="20" spans="1:40" x14ac:dyDescent="0.3">
      <c r="A20" s="39" t="s">
        <v>21</v>
      </c>
      <c r="B20" s="40"/>
      <c r="C20" s="44">
        <v>739285</v>
      </c>
      <c r="D20" s="41">
        <f>C20/C$15</f>
        <v>0.9863906549163759</v>
      </c>
      <c r="E20" s="28"/>
      <c r="F20" s="44">
        <v>747669</v>
      </c>
      <c r="G20" s="41">
        <f>F20/F$15</f>
        <v>0.9933305787649348</v>
      </c>
      <c r="H20" s="33"/>
      <c r="I20" s="44">
        <v>751603</v>
      </c>
      <c r="J20" s="41">
        <f>I20/I$15</f>
        <v>0.9938407507461049</v>
      </c>
      <c r="K20" s="33"/>
      <c r="L20" s="44">
        <v>755257</v>
      </c>
      <c r="M20" s="41">
        <f>L20/L$15</f>
        <v>0.99452080408944743</v>
      </c>
      <c r="N20" s="33"/>
      <c r="O20" s="44">
        <v>0</v>
      </c>
      <c r="P20" s="41" t="e">
        <f>O20/O$15</f>
        <v>#DIV/0!</v>
      </c>
      <c r="Q20" s="33"/>
      <c r="R20" s="44">
        <v>0</v>
      </c>
      <c r="S20" s="41" t="e">
        <f>R20/R$15</f>
        <v>#DIV/0!</v>
      </c>
      <c r="T20" s="33"/>
      <c r="U20" s="44">
        <v>0</v>
      </c>
      <c r="V20" s="41" t="e">
        <f>U20/U$15</f>
        <v>#DIV/0!</v>
      </c>
      <c r="W20" s="33"/>
      <c r="X20" s="44">
        <v>0</v>
      </c>
      <c r="Y20" s="41" t="e">
        <f>X20/X$15</f>
        <v>#DIV/0!</v>
      </c>
      <c r="Z20" s="33"/>
      <c r="AA20" s="44">
        <v>0</v>
      </c>
      <c r="AB20" s="41" t="e">
        <f>AA20/AA$15</f>
        <v>#DIV/0!</v>
      </c>
      <c r="AC20" s="33"/>
      <c r="AD20" s="44">
        <v>0</v>
      </c>
      <c r="AE20" s="41" t="e">
        <f>AD20/AD$15</f>
        <v>#DIV/0!</v>
      </c>
      <c r="AF20" s="33"/>
      <c r="AG20" s="44">
        <v>0</v>
      </c>
      <c r="AH20" s="41" t="e">
        <f>AG20/AG$15</f>
        <v>#DIV/0!</v>
      </c>
      <c r="AI20" s="33"/>
      <c r="AJ20" s="44">
        <v>0</v>
      </c>
      <c r="AK20" s="41" t="e">
        <f>AJ20/AJ15</f>
        <v>#DIV/0!</v>
      </c>
      <c r="AL20" s="33"/>
      <c r="AM20" s="34">
        <f t="shared" si="0"/>
        <v>1</v>
      </c>
      <c r="AN20" s="34"/>
    </row>
    <row r="21" spans="1:40" hidden="1" x14ac:dyDescent="0.3">
      <c r="A21" s="42" t="s">
        <v>22</v>
      </c>
      <c r="B21" s="43"/>
      <c r="C21" s="44"/>
      <c r="D21" s="38">
        <f>D23+D22</f>
        <v>0</v>
      </c>
      <c r="E21" s="28"/>
      <c r="F21" s="44"/>
      <c r="G21" s="38">
        <f>G23+G22</f>
        <v>0</v>
      </c>
      <c r="H21" s="33"/>
      <c r="I21" s="44"/>
      <c r="J21" s="38">
        <f>J23+J22</f>
        <v>0</v>
      </c>
      <c r="K21" s="33"/>
      <c r="L21" s="44"/>
      <c r="M21" s="38">
        <f>M23+M22</f>
        <v>0</v>
      </c>
      <c r="N21" s="33"/>
      <c r="O21" s="44"/>
      <c r="P21" s="38" t="e">
        <f>P23+P22</f>
        <v>#DIV/0!</v>
      </c>
      <c r="Q21" s="33"/>
      <c r="R21" s="44"/>
      <c r="S21" s="38" t="e">
        <f>S23+S22</f>
        <v>#DIV/0!</v>
      </c>
      <c r="T21" s="33"/>
      <c r="U21" s="44"/>
      <c r="V21" s="38" t="e">
        <f>V23+V22</f>
        <v>#DIV/0!</v>
      </c>
      <c r="W21" s="33"/>
      <c r="X21" s="44"/>
      <c r="Y21" s="38" t="e">
        <f>Y23+Y22</f>
        <v>#DIV/0!</v>
      </c>
      <c r="Z21" s="33"/>
      <c r="AA21" s="44"/>
      <c r="AB21" s="38" t="e">
        <f>AB23+AB22</f>
        <v>#DIV/0!</v>
      </c>
      <c r="AC21" s="33"/>
      <c r="AD21" s="44"/>
      <c r="AE21" s="38" t="e">
        <f>AE23+AE22</f>
        <v>#DIV/0!</v>
      </c>
      <c r="AF21" s="33"/>
      <c r="AG21" s="44"/>
      <c r="AH21" s="38" t="e">
        <f>AH23+AH22</f>
        <v>#DIV/0!</v>
      </c>
      <c r="AI21" s="33"/>
      <c r="AJ21" s="44"/>
      <c r="AK21" s="38"/>
      <c r="AL21" s="33"/>
      <c r="AM21" s="34">
        <f t="shared" ref="AM21:AM39" si="1">IF((I21+F21+I21+L21+O21+R21+U21+X21+AA21+AD21+AG21+AJ21)=0,0,1)</f>
        <v>0</v>
      </c>
      <c r="AN21" s="34"/>
    </row>
    <row r="22" spans="1:40" hidden="1" x14ac:dyDescent="0.3">
      <c r="A22" s="39" t="s">
        <v>23</v>
      </c>
      <c r="B22" s="40"/>
      <c r="C22" s="44"/>
      <c r="D22" s="41">
        <f>C22/C$15</f>
        <v>0</v>
      </c>
      <c r="E22" s="28"/>
      <c r="F22" s="44"/>
      <c r="G22" s="41">
        <f>F22/F$15</f>
        <v>0</v>
      </c>
      <c r="H22" s="33"/>
      <c r="I22" s="44"/>
      <c r="J22" s="41">
        <f>I22/I$15</f>
        <v>0</v>
      </c>
      <c r="K22" s="33"/>
      <c r="L22" s="44"/>
      <c r="M22" s="41">
        <f>L22/L$15</f>
        <v>0</v>
      </c>
      <c r="N22" s="33"/>
      <c r="O22" s="44"/>
      <c r="P22" s="41" t="e">
        <f>O22/O$15</f>
        <v>#DIV/0!</v>
      </c>
      <c r="Q22" s="33"/>
      <c r="R22" s="44"/>
      <c r="S22" s="41" t="e">
        <f>R22/R$15</f>
        <v>#DIV/0!</v>
      </c>
      <c r="T22" s="33"/>
      <c r="U22" s="44"/>
      <c r="V22" s="41" t="e">
        <f>U22/U$15</f>
        <v>#DIV/0!</v>
      </c>
      <c r="W22" s="33"/>
      <c r="X22" s="44"/>
      <c r="Y22" s="41" t="e">
        <f>X22/X$15</f>
        <v>#DIV/0!</v>
      </c>
      <c r="Z22" s="33"/>
      <c r="AA22" s="44"/>
      <c r="AB22" s="41" t="e">
        <f>AA22/AA$15</f>
        <v>#DIV/0!</v>
      </c>
      <c r="AC22" s="33"/>
      <c r="AD22" s="44"/>
      <c r="AE22" s="41" t="e">
        <f>AD22/AD$15</f>
        <v>#DIV/0!</v>
      </c>
      <c r="AF22" s="33"/>
      <c r="AG22" s="44"/>
      <c r="AH22" s="41" t="e">
        <f>AG22/AG$15</f>
        <v>#DIV/0!</v>
      </c>
      <c r="AI22" s="33"/>
      <c r="AJ22" s="44"/>
      <c r="AK22" s="41"/>
      <c r="AL22" s="33"/>
      <c r="AM22" s="34">
        <f t="shared" si="1"/>
        <v>0</v>
      </c>
      <c r="AN22" s="34"/>
    </row>
    <row r="23" spans="1:40" hidden="1" x14ac:dyDescent="0.3">
      <c r="A23" s="39" t="s">
        <v>24</v>
      </c>
      <c r="B23" s="40"/>
      <c r="C23" s="44"/>
      <c r="D23" s="41">
        <f>C23/C$15</f>
        <v>0</v>
      </c>
      <c r="E23" s="28"/>
      <c r="F23" s="44"/>
      <c r="G23" s="41">
        <f>F23/F$15</f>
        <v>0</v>
      </c>
      <c r="H23" s="33"/>
      <c r="I23" s="44"/>
      <c r="J23" s="41">
        <f>I23/I$15</f>
        <v>0</v>
      </c>
      <c r="K23" s="33"/>
      <c r="L23" s="44"/>
      <c r="M23" s="41">
        <f>L23/L$15</f>
        <v>0</v>
      </c>
      <c r="N23" s="33"/>
      <c r="O23" s="44"/>
      <c r="P23" s="41" t="e">
        <f>O23/O$15</f>
        <v>#DIV/0!</v>
      </c>
      <c r="Q23" s="33"/>
      <c r="R23" s="44"/>
      <c r="S23" s="41" t="e">
        <f>R23/R$15</f>
        <v>#DIV/0!</v>
      </c>
      <c r="T23" s="33"/>
      <c r="U23" s="44"/>
      <c r="V23" s="41" t="e">
        <f>U23/U$15</f>
        <v>#DIV/0!</v>
      </c>
      <c r="W23" s="33"/>
      <c r="X23" s="44"/>
      <c r="Y23" s="41" t="e">
        <f>X23/X$15</f>
        <v>#DIV/0!</v>
      </c>
      <c r="Z23" s="33"/>
      <c r="AA23" s="44"/>
      <c r="AB23" s="41" t="e">
        <f>AA23/AA$15</f>
        <v>#DIV/0!</v>
      </c>
      <c r="AC23" s="33"/>
      <c r="AD23" s="44"/>
      <c r="AE23" s="41" t="e">
        <f>AD23/AD$15</f>
        <v>#DIV/0!</v>
      </c>
      <c r="AF23" s="33"/>
      <c r="AG23" s="44"/>
      <c r="AH23" s="41" t="e">
        <f>AG23/AG$15</f>
        <v>#DIV/0!</v>
      </c>
      <c r="AI23" s="33"/>
      <c r="AJ23" s="44"/>
      <c r="AK23" s="41"/>
      <c r="AL23" s="33"/>
      <c r="AM23" s="34">
        <f t="shared" si="1"/>
        <v>0</v>
      </c>
      <c r="AN23" s="34"/>
    </row>
    <row r="24" spans="1:40" x14ac:dyDescent="0.3">
      <c r="A24" s="42" t="s">
        <v>25</v>
      </c>
      <c r="B24" s="43"/>
      <c r="C24" s="44">
        <f>C25+C26</f>
        <v>2059</v>
      </c>
      <c r="D24" s="38">
        <f>+D25+D26</f>
        <v>2.7472197575668625E-3</v>
      </c>
      <c r="E24" s="28"/>
      <c r="F24" s="44">
        <f>F25+F26</f>
        <v>2068</v>
      </c>
      <c r="G24" s="38">
        <f>+G25+G26</f>
        <v>2.7474826920547532E-3</v>
      </c>
      <c r="H24" s="33"/>
      <c r="I24" s="44">
        <f>I25+I26</f>
        <v>1049</v>
      </c>
      <c r="J24" s="38">
        <f>+J25+J26</f>
        <v>1.387087262201806E-3</v>
      </c>
      <c r="K24" s="33"/>
      <c r="L24" s="44">
        <f>L25+L26</f>
        <v>1053</v>
      </c>
      <c r="M24" s="38">
        <f>+M25+M26</f>
        <v>1.3865881503993848E-3</v>
      </c>
      <c r="N24" s="33"/>
      <c r="O24" s="44">
        <f>O25+O26</f>
        <v>0</v>
      </c>
      <c r="P24" s="38" t="e">
        <f>+P25+P26</f>
        <v>#DIV/0!</v>
      </c>
      <c r="Q24" s="33"/>
      <c r="R24" s="44">
        <f>R25+R26</f>
        <v>0</v>
      </c>
      <c r="S24" s="38" t="e">
        <f>+S25+S26</f>
        <v>#DIV/0!</v>
      </c>
      <c r="T24" s="33"/>
      <c r="U24" s="44">
        <f>U25+U26</f>
        <v>0</v>
      </c>
      <c r="V24" s="38" t="e">
        <f>+V25+V26</f>
        <v>#DIV/0!</v>
      </c>
      <c r="W24" s="33"/>
      <c r="X24" s="44">
        <f>X25+X26</f>
        <v>0</v>
      </c>
      <c r="Y24" s="38" t="e">
        <f>+Y25+Y26</f>
        <v>#DIV/0!</v>
      </c>
      <c r="Z24" s="33"/>
      <c r="AA24" s="44">
        <f>AA25+AA26</f>
        <v>0</v>
      </c>
      <c r="AB24" s="38" t="e">
        <f>+AB25+AB26</f>
        <v>#DIV/0!</v>
      </c>
      <c r="AC24" s="33"/>
      <c r="AD24" s="44">
        <f>AD25+AD26</f>
        <v>0</v>
      </c>
      <c r="AE24" s="38" t="e">
        <f>+AE25+AE26</f>
        <v>#DIV/0!</v>
      </c>
      <c r="AF24" s="33"/>
      <c r="AG24" s="44">
        <f>AG25+AG26</f>
        <v>0</v>
      </c>
      <c r="AH24" s="38" t="e">
        <f>+AH25+AH26</f>
        <v>#DIV/0!</v>
      </c>
      <c r="AI24" s="33"/>
      <c r="AJ24" s="44">
        <f>AJ25+AJ26</f>
        <v>0</v>
      </c>
      <c r="AK24" s="38" t="e">
        <f>AK25+AK26</f>
        <v>#DIV/0!</v>
      </c>
      <c r="AL24" s="33"/>
      <c r="AM24" s="34">
        <f>IF((I24+F24+I24+L24+O24+R24+U24+X24+AA24+AD24+AG24+AJ24+C24)=0,0,1)</f>
        <v>1</v>
      </c>
      <c r="AN24" s="34"/>
    </row>
    <row r="25" spans="1:40" x14ac:dyDescent="0.3">
      <c r="A25" s="39" t="s">
        <v>26</v>
      </c>
      <c r="B25" s="40"/>
      <c r="C25" s="44">
        <v>2059</v>
      </c>
      <c r="D25" s="41">
        <f>C25/C$15</f>
        <v>2.7472197575668625E-3</v>
      </c>
      <c r="E25" s="28"/>
      <c r="F25" s="44">
        <v>2068</v>
      </c>
      <c r="G25" s="41">
        <f>F25/F$15</f>
        <v>2.7474826920547532E-3</v>
      </c>
      <c r="H25" s="33"/>
      <c r="I25" s="44">
        <v>1049</v>
      </c>
      <c r="J25" s="41">
        <f>I25/I$15</f>
        <v>1.387087262201806E-3</v>
      </c>
      <c r="K25" s="33"/>
      <c r="L25" s="44">
        <v>1053</v>
      </c>
      <c r="M25" s="41">
        <f>L25/L$15</f>
        <v>1.3865881503993848E-3</v>
      </c>
      <c r="N25" s="33"/>
      <c r="O25" s="44">
        <v>0</v>
      </c>
      <c r="P25" s="41" t="e">
        <f>O25/O$15</f>
        <v>#DIV/0!</v>
      </c>
      <c r="Q25" s="33"/>
      <c r="R25" s="44">
        <v>0</v>
      </c>
      <c r="S25" s="41" t="e">
        <f>R25/R$15</f>
        <v>#DIV/0!</v>
      </c>
      <c r="T25" s="33"/>
      <c r="U25" s="44">
        <v>0</v>
      </c>
      <c r="V25" s="41" t="e">
        <f>U25/U$15</f>
        <v>#DIV/0!</v>
      </c>
      <c r="W25" s="33"/>
      <c r="X25" s="44">
        <v>0</v>
      </c>
      <c r="Y25" s="41" t="e">
        <f>X25/X$15</f>
        <v>#DIV/0!</v>
      </c>
      <c r="Z25" s="33"/>
      <c r="AA25" s="44">
        <v>0</v>
      </c>
      <c r="AB25" s="41" t="e">
        <f>AA25/AA$15</f>
        <v>#DIV/0!</v>
      </c>
      <c r="AC25" s="33"/>
      <c r="AD25" s="44">
        <v>0</v>
      </c>
      <c r="AE25" s="41" t="e">
        <f>AD25/AD$15</f>
        <v>#DIV/0!</v>
      </c>
      <c r="AF25" s="33"/>
      <c r="AG25" s="44">
        <v>0</v>
      </c>
      <c r="AH25" s="41" t="e">
        <f>AG25/AG$15</f>
        <v>#DIV/0!</v>
      </c>
      <c r="AI25" s="33"/>
      <c r="AJ25" s="44">
        <v>0</v>
      </c>
      <c r="AK25" s="41" t="e">
        <f>AJ25/AJ15</f>
        <v>#DIV/0!</v>
      </c>
      <c r="AL25" s="33"/>
      <c r="AM25" s="34">
        <f>IF((I25+F25+I25+L25+O25+R25+U25+X25+AA25+AD25+AG25+AJ25+C25)=0,0,1)</f>
        <v>1</v>
      </c>
      <c r="AN25" s="34"/>
    </row>
    <row r="26" spans="1:40" hidden="1" x14ac:dyDescent="0.3">
      <c r="A26" s="39" t="s">
        <v>27</v>
      </c>
      <c r="B26" s="40"/>
      <c r="C26" s="44">
        <v>0</v>
      </c>
      <c r="D26" s="41">
        <f>C26/C$15</f>
        <v>0</v>
      </c>
      <c r="E26" s="28"/>
      <c r="F26" s="44">
        <v>0</v>
      </c>
      <c r="G26" s="41">
        <f>F26/F$15</f>
        <v>0</v>
      </c>
      <c r="H26" s="33"/>
      <c r="I26" s="44">
        <v>0</v>
      </c>
      <c r="J26" s="41">
        <f>I26/I$15</f>
        <v>0</v>
      </c>
      <c r="K26" s="33"/>
      <c r="L26" s="44">
        <v>0</v>
      </c>
      <c r="M26" s="41">
        <f>L26/L$15</f>
        <v>0</v>
      </c>
      <c r="N26" s="33"/>
      <c r="O26" s="44">
        <v>0</v>
      </c>
      <c r="P26" s="41" t="e">
        <f>O26/O$15</f>
        <v>#DIV/0!</v>
      </c>
      <c r="Q26" s="33"/>
      <c r="R26" s="44">
        <v>0</v>
      </c>
      <c r="S26" s="41" t="e">
        <f>R26/R$15</f>
        <v>#DIV/0!</v>
      </c>
      <c r="T26" s="33"/>
      <c r="U26" s="44">
        <v>0</v>
      </c>
      <c r="V26" s="41" t="e">
        <f>U26/U$15</f>
        <v>#DIV/0!</v>
      </c>
      <c r="W26" s="33"/>
      <c r="X26" s="44">
        <v>0</v>
      </c>
      <c r="Y26" s="41" t="e">
        <f>X26/X$15</f>
        <v>#DIV/0!</v>
      </c>
      <c r="Z26" s="33"/>
      <c r="AA26" s="44">
        <v>0</v>
      </c>
      <c r="AB26" s="41" t="e">
        <f>AA26/AA$15</f>
        <v>#DIV/0!</v>
      </c>
      <c r="AC26" s="33"/>
      <c r="AD26" s="44">
        <v>0</v>
      </c>
      <c r="AE26" s="41" t="e">
        <f>AD26/AD$15</f>
        <v>#DIV/0!</v>
      </c>
      <c r="AF26" s="33"/>
      <c r="AG26" s="44">
        <v>0</v>
      </c>
      <c r="AH26" s="41" t="e">
        <f>AG26/AG$15</f>
        <v>#DIV/0!</v>
      </c>
      <c r="AI26" s="33"/>
      <c r="AJ26" s="44">
        <v>0</v>
      </c>
      <c r="AK26" s="41" t="e">
        <f>AJ26/AJ15</f>
        <v>#DIV/0!</v>
      </c>
      <c r="AL26" s="33"/>
      <c r="AM26" s="34">
        <f>IF((I26+F26+I26+L26+O26+R26+U26+X26+AA26+AD26+AG26+AJ26+C26)=0,0,1)</f>
        <v>0</v>
      </c>
      <c r="AN26" s="34"/>
    </row>
    <row r="27" spans="1:40" hidden="1" x14ac:dyDescent="0.3">
      <c r="A27" s="42" t="s">
        <v>28</v>
      </c>
      <c r="B27" s="43"/>
      <c r="C27" s="44">
        <f>C29</f>
        <v>0</v>
      </c>
      <c r="D27" s="38">
        <f>+D28+D29+D30</f>
        <v>0</v>
      </c>
      <c r="E27" s="28"/>
      <c r="F27" s="44">
        <v>0</v>
      </c>
      <c r="G27" s="38">
        <f>+G28+G29+G30</f>
        <v>0</v>
      </c>
      <c r="H27" s="33"/>
      <c r="I27" s="44">
        <v>0</v>
      </c>
      <c r="J27" s="38">
        <f>+J28+J29+J30</f>
        <v>0</v>
      </c>
      <c r="K27" s="33"/>
      <c r="L27" s="44">
        <f>L29</f>
        <v>0</v>
      </c>
      <c r="M27" s="38">
        <f>+M28+M29+M30</f>
        <v>0</v>
      </c>
      <c r="N27" s="33"/>
      <c r="O27" s="44">
        <v>0</v>
      </c>
      <c r="P27" s="38" t="e">
        <f>+P28+P29+P30</f>
        <v>#DIV/0!</v>
      </c>
      <c r="Q27" s="33"/>
      <c r="R27" s="44">
        <f>R29</f>
        <v>0</v>
      </c>
      <c r="S27" s="38" t="e">
        <f>+S28+S29+S30</f>
        <v>#DIV/0!</v>
      </c>
      <c r="T27" s="33"/>
      <c r="U27" s="44">
        <f>U29</f>
        <v>0</v>
      </c>
      <c r="V27" s="38" t="e">
        <f>+V28+V29+V30</f>
        <v>#DIV/0!</v>
      </c>
      <c r="W27" s="33"/>
      <c r="X27" s="44">
        <f>X29</f>
        <v>0</v>
      </c>
      <c r="Y27" s="38" t="e">
        <f>+Y28+Y29+Y30</f>
        <v>#DIV/0!</v>
      </c>
      <c r="Z27" s="33"/>
      <c r="AA27" s="44">
        <f>AA29</f>
        <v>0</v>
      </c>
      <c r="AB27" s="38" t="e">
        <f>+AB28+AB29+AB30</f>
        <v>#DIV/0!</v>
      </c>
      <c r="AC27" s="33"/>
      <c r="AD27" s="44">
        <f>AD29</f>
        <v>0</v>
      </c>
      <c r="AE27" s="38" t="e">
        <f>+AE28+AE29+AE30</f>
        <v>#DIV/0!</v>
      </c>
      <c r="AF27" s="33"/>
      <c r="AG27" s="44">
        <f>AG29</f>
        <v>0</v>
      </c>
      <c r="AH27" s="38" t="e">
        <f>+AH28+AH29+AH30</f>
        <v>#DIV/0!</v>
      </c>
      <c r="AI27" s="33"/>
      <c r="AJ27" s="44">
        <f>AJ29</f>
        <v>0</v>
      </c>
      <c r="AK27" s="38" t="e">
        <f>AK29</f>
        <v>#DIV/0!</v>
      </c>
      <c r="AL27" s="33"/>
      <c r="AM27" s="34">
        <f>IF((I27+F27+I27+L27+O27+R27+U27+X27+AA27+AD27+AG27+AJ27+C27)=0,0,1)</f>
        <v>0</v>
      </c>
      <c r="AN27" s="34"/>
    </row>
    <row r="28" spans="1:40" hidden="1" x14ac:dyDescent="0.3">
      <c r="A28" s="39" t="s">
        <v>29</v>
      </c>
      <c r="B28" s="40"/>
      <c r="C28" s="44">
        <v>0</v>
      </c>
      <c r="D28" s="41">
        <f>C28/C$15</f>
        <v>0</v>
      </c>
      <c r="E28" s="28"/>
      <c r="F28" s="44">
        <v>0</v>
      </c>
      <c r="G28" s="41">
        <f>F28/F$15</f>
        <v>0</v>
      </c>
      <c r="H28" s="33"/>
      <c r="I28" s="44">
        <v>0</v>
      </c>
      <c r="J28" s="41">
        <f>I28/I$15</f>
        <v>0</v>
      </c>
      <c r="K28" s="33"/>
      <c r="L28" s="44">
        <v>0</v>
      </c>
      <c r="M28" s="41">
        <f>L28/L$15</f>
        <v>0</v>
      </c>
      <c r="N28" s="33"/>
      <c r="O28" s="44">
        <v>0</v>
      </c>
      <c r="P28" s="41" t="e">
        <f>O28/O$15</f>
        <v>#DIV/0!</v>
      </c>
      <c r="Q28" s="33"/>
      <c r="R28" s="44">
        <v>0</v>
      </c>
      <c r="S28" s="41" t="e">
        <f>R28/R$15</f>
        <v>#DIV/0!</v>
      </c>
      <c r="T28" s="33"/>
      <c r="U28" s="44">
        <v>0</v>
      </c>
      <c r="V28" s="41" t="e">
        <f>U28/U$15</f>
        <v>#DIV/0!</v>
      </c>
      <c r="W28" s="33"/>
      <c r="X28" s="44">
        <v>0</v>
      </c>
      <c r="Y28" s="41" t="e">
        <f>X28/X$15</f>
        <v>#DIV/0!</v>
      </c>
      <c r="Z28" s="33"/>
      <c r="AA28" s="44"/>
      <c r="AB28" s="41" t="e">
        <f>AA28/AA$15</f>
        <v>#DIV/0!</v>
      </c>
      <c r="AC28" s="33"/>
      <c r="AD28" s="44"/>
      <c r="AE28" s="41" t="e">
        <f>AD28/AD$15</f>
        <v>#DIV/0!</v>
      </c>
      <c r="AF28" s="33"/>
      <c r="AG28" s="44"/>
      <c r="AH28" s="41" t="e">
        <f>AG28/AG$15</f>
        <v>#DIV/0!</v>
      </c>
      <c r="AI28" s="33"/>
      <c r="AJ28" s="44"/>
      <c r="AK28" s="41"/>
      <c r="AL28" s="33"/>
      <c r="AM28" s="34">
        <f t="shared" si="1"/>
        <v>0</v>
      </c>
      <c r="AN28" s="34"/>
    </row>
    <row r="29" spans="1:40" hidden="1" x14ac:dyDescent="0.3">
      <c r="A29" s="39" t="s">
        <v>30</v>
      </c>
      <c r="B29" s="40"/>
      <c r="C29" s="44">
        <v>0</v>
      </c>
      <c r="D29" s="41">
        <f>C29/C$15</f>
        <v>0</v>
      </c>
      <c r="E29" s="28"/>
      <c r="F29" s="44">
        <v>0</v>
      </c>
      <c r="G29" s="41">
        <f>F29/F$15</f>
        <v>0</v>
      </c>
      <c r="H29" s="33"/>
      <c r="I29" s="44">
        <v>0</v>
      </c>
      <c r="J29" s="41">
        <f>I29/I$15</f>
        <v>0</v>
      </c>
      <c r="K29" s="33"/>
      <c r="L29" s="44">
        <v>0</v>
      </c>
      <c r="M29" s="41">
        <f>L29/L$15</f>
        <v>0</v>
      </c>
      <c r="N29" s="33"/>
      <c r="O29" s="44">
        <v>0</v>
      </c>
      <c r="P29" s="41" t="e">
        <f>O29/O$15</f>
        <v>#DIV/0!</v>
      </c>
      <c r="Q29" s="33"/>
      <c r="R29" s="44">
        <v>0</v>
      </c>
      <c r="S29" s="41" t="e">
        <f>R29/R$15</f>
        <v>#DIV/0!</v>
      </c>
      <c r="T29" s="33"/>
      <c r="U29" s="44">
        <v>0</v>
      </c>
      <c r="V29" s="41" t="e">
        <f>U29/U$15</f>
        <v>#DIV/0!</v>
      </c>
      <c r="W29" s="33"/>
      <c r="X29" s="44">
        <v>0</v>
      </c>
      <c r="Y29" s="41" t="e">
        <f>X29/X$15</f>
        <v>#DIV/0!</v>
      </c>
      <c r="Z29" s="33"/>
      <c r="AA29" s="44">
        <v>0</v>
      </c>
      <c r="AB29" s="41" t="e">
        <f>AA29/AA$15</f>
        <v>#DIV/0!</v>
      </c>
      <c r="AC29" s="33"/>
      <c r="AD29" s="44">
        <v>0</v>
      </c>
      <c r="AE29" s="41" t="e">
        <f>AD29/AD$15</f>
        <v>#DIV/0!</v>
      </c>
      <c r="AF29" s="33"/>
      <c r="AG29" s="44">
        <v>0</v>
      </c>
      <c r="AH29" s="41" t="e">
        <f>AG29/AG$15</f>
        <v>#DIV/0!</v>
      </c>
      <c r="AI29" s="33"/>
      <c r="AJ29" s="44">
        <v>0</v>
      </c>
      <c r="AK29" s="41" t="e">
        <f>AJ29/AJ15</f>
        <v>#DIV/0!</v>
      </c>
      <c r="AL29" s="33"/>
      <c r="AM29" s="34">
        <f>IF((I29+F29+I29+L29+O29+R29+U29+X29+AA29+AD29+AG29+AJ29+C29)=0,0,1)</f>
        <v>0</v>
      </c>
      <c r="AN29" s="34"/>
    </row>
    <row r="30" spans="1:40" hidden="1" x14ac:dyDescent="0.3">
      <c r="A30" s="39" t="s">
        <v>31</v>
      </c>
      <c r="B30" s="40"/>
      <c r="C30" s="44">
        <v>0</v>
      </c>
      <c r="D30" s="41">
        <f>C30/C$15</f>
        <v>0</v>
      </c>
      <c r="E30" s="28"/>
      <c r="F30" s="44">
        <v>0</v>
      </c>
      <c r="G30" s="41">
        <f>F30/F$15</f>
        <v>0</v>
      </c>
      <c r="H30" s="33"/>
      <c r="I30" s="44">
        <v>0</v>
      </c>
      <c r="J30" s="41">
        <f>I30/I$15</f>
        <v>0</v>
      </c>
      <c r="K30" s="33"/>
      <c r="L30" s="44">
        <v>0</v>
      </c>
      <c r="M30" s="41">
        <f>L30/L$15</f>
        <v>0</v>
      </c>
      <c r="N30" s="33"/>
      <c r="O30" s="44">
        <v>0</v>
      </c>
      <c r="P30" s="41" t="e">
        <f>O30/O$15</f>
        <v>#DIV/0!</v>
      </c>
      <c r="Q30" s="33"/>
      <c r="R30" s="44">
        <v>0</v>
      </c>
      <c r="S30" s="41" t="e">
        <f>R30/R$15</f>
        <v>#DIV/0!</v>
      </c>
      <c r="T30" s="33"/>
      <c r="U30" s="44">
        <v>0</v>
      </c>
      <c r="V30" s="41" t="e">
        <f>U30/U$15</f>
        <v>#DIV/0!</v>
      </c>
      <c r="W30" s="33"/>
      <c r="X30" s="44">
        <v>0</v>
      </c>
      <c r="Y30" s="41" t="e">
        <f>X30/X$15</f>
        <v>#DIV/0!</v>
      </c>
      <c r="Z30" s="33"/>
      <c r="AA30" s="44"/>
      <c r="AB30" s="41" t="e">
        <f>AA30/AA$15</f>
        <v>#DIV/0!</v>
      </c>
      <c r="AC30" s="33"/>
      <c r="AD30" s="44"/>
      <c r="AE30" s="41" t="e">
        <f>AD30/AD$15</f>
        <v>#DIV/0!</v>
      </c>
      <c r="AF30" s="33"/>
      <c r="AG30" s="44"/>
      <c r="AH30" s="41" t="e">
        <f>AG30/AG$15</f>
        <v>#DIV/0!</v>
      </c>
      <c r="AI30" s="33"/>
      <c r="AJ30" s="44"/>
      <c r="AK30" s="41"/>
      <c r="AL30" s="33"/>
      <c r="AM30" s="34">
        <f t="shared" si="1"/>
        <v>0</v>
      </c>
      <c r="AN30" s="34"/>
    </row>
    <row r="31" spans="1:40" hidden="1" x14ac:dyDescent="0.3">
      <c r="A31" s="42" t="s">
        <v>32</v>
      </c>
      <c r="B31" s="43"/>
      <c r="C31" s="45"/>
      <c r="D31" s="41">
        <f>D32</f>
        <v>0</v>
      </c>
      <c r="E31" s="28"/>
      <c r="F31" s="45"/>
      <c r="G31" s="41">
        <f>G32</f>
        <v>0</v>
      </c>
      <c r="H31" s="33"/>
      <c r="I31" s="45"/>
      <c r="J31" s="41">
        <f>J32</f>
        <v>0</v>
      </c>
      <c r="K31" s="33"/>
      <c r="L31" s="45"/>
      <c r="M31" s="41">
        <f>M32</f>
        <v>0</v>
      </c>
      <c r="N31" s="33"/>
      <c r="O31" s="45"/>
      <c r="P31" s="41" t="e">
        <f>P32</f>
        <v>#DIV/0!</v>
      </c>
      <c r="Q31" s="33"/>
      <c r="R31" s="45"/>
      <c r="S31" s="41" t="e">
        <f>S32</f>
        <v>#DIV/0!</v>
      </c>
      <c r="T31" s="33"/>
      <c r="U31" s="45"/>
      <c r="V31" s="41" t="e">
        <f>V32</f>
        <v>#DIV/0!</v>
      </c>
      <c r="W31" s="33"/>
      <c r="X31" s="45"/>
      <c r="Y31" s="41" t="e">
        <f>Y32</f>
        <v>#DIV/0!</v>
      </c>
      <c r="Z31" s="33"/>
      <c r="AA31" s="45"/>
      <c r="AB31" s="41" t="e">
        <f>AB32</f>
        <v>#DIV/0!</v>
      </c>
      <c r="AC31" s="33"/>
      <c r="AD31" s="45"/>
      <c r="AE31" s="41" t="e">
        <f>AE32</f>
        <v>#DIV/0!</v>
      </c>
      <c r="AF31" s="33"/>
      <c r="AG31" s="45"/>
      <c r="AH31" s="41" t="e">
        <f>AH32</f>
        <v>#DIV/0!</v>
      </c>
      <c r="AI31" s="33"/>
      <c r="AJ31" s="45"/>
      <c r="AK31" s="41"/>
      <c r="AL31" s="33"/>
      <c r="AM31" s="34">
        <f t="shared" si="1"/>
        <v>0</v>
      </c>
      <c r="AN31" s="34"/>
    </row>
    <row r="32" spans="1:40" hidden="1" x14ac:dyDescent="0.3">
      <c r="A32" s="39" t="s">
        <v>33</v>
      </c>
      <c r="B32" s="40"/>
      <c r="C32" s="45"/>
      <c r="D32" s="41">
        <f t="shared" ref="D32:D40" si="2">C32/C$15</f>
        <v>0</v>
      </c>
      <c r="E32" s="28"/>
      <c r="F32" s="45"/>
      <c r="G32" s="41">
        <f t="shared" ref="G32:G40" si="3">F32/F$15</f>
        <v>0</v>
      </c>
      <c r="H32" s="33"/>
      <c r="I32" s="45"/>
      <c r="J32" s="41">
        <f t="shared" ref="J32:J40" si="4">I32/I$15</f>
        <v>0</v>
      </c>
      <c r="K32" s="33"/>
      <c r="L32" s="45"/>
      <c r="M32" s="41">
        <f t="shared" ref="M32:M40" si="5">L32/L$15</f>
        <v>0</v>
      </c>
      <c r="N32" s="33"/>
      <c r="O32" s="45"/>
      <c r="P32" s="41" t="e">
        <f t="shared" ref="P32:P40" si="6">O32/O$15</f>
        <v>#DIV/0!</v>
      </c>
      <c r="Q32" s="33"/>
      <c r="R32" s="45"/>
      <c r="S32" s="41" t="e">
        <f t="shared" ref="S32:S40" si="7">R32/R$15</f>
        <v>#DIV/0!</v>
      </c>
      <c r="T32" s="33"/>
      <c r="U32" s="45"/>
      <c r="V32" s="41" t="e">
        <f t="shared" ref="V32:V40" si="8">U32/U$15</f>
        <v>#DIV/0!</v>
      </c>
      <c r="W32" s="33"/>
      <c r="X32" s="45"/>
      <c r="Y32" s="41" t="e">
        <f t="shared" ref="Y32:Y40" si="9">X32/X$15</f>
        <v>#DIV/0!</v>
      </c>
      <c r="Z32" s="33"/>
      <c r="AA32" s="45"/>
      <c r="AB32" s="41" t="e">
        <f t="shared" ref="AB32:AB40" si="10">AA32/AA$15</f>
        <v>#DIV/0!</v>
      </c>
      <c r="AC32" s="33"/>
      <c r="AD32" s="45"/>
      <c r="AE32" s="41" t="e">
        <f t="shared" ref="AE32:AE40" si="11">AD32/AD$15</f>
        <v>#DIV/0!</v>
      </c>
      <c r="AF32" s="33"/>
      <c r="AG32" s="45"/>
      <c r="AH32" s="41" t="e">
        <f t="shared" ref="AH32:AH40" si="12">AG32/AG$15</f>
        <v>#DIV/0!</v>
      </c>
      <c r="AI32" s="33"/>
      <c r="AJ32" s="45"/>
      <c r="AK32" s="41"/>
      <c r="AL32" s="33"/>
      <c r="AM32" s="34">
        <f t="shared" si="1"/>
        <v>0</v>
      </c>
      <c r="AN32" s="34"/>
    </row>
    <row r="33" spans="1:40" hidden="1" x14ac:dyDescent="0.3">
      <c r="A33" s="42" t="s">
        <v>34</v>
      </c>
      <c r="B33" s="43"/>
      <c r="C33" s="44"/>
      <c r="D33" s="41">
        <f t="shared" si="2"/>
        <v>0</v>
      </c>
      <c r="E33" s="28"/>
      <c r="F33" s="44"/>
      <c r="G33" s="41">
        <f t="shared" si="3"/>
        <v>0</v>
      </c>
      <c r="H33" s="33"/>
      <c r="I33" s="44"/>
      <c r="J33" s="41">
        <f t="shared" si="4"/>
        <v>0</v>
      </c>
      <c r="K33" s="33"/>
      <c r="L33" s="44"/>
      <c r="M33" s="41">
        <f t="shared" si="5"/>
        <v>0</v>
      </c>
      <c r="N33" s="33"/>
      <c r="O33" s="44"/>
      <c r="P33" s="41" t="e">
        <f t="shared" si="6"/>
        <v>#DIV/0!</v>
      </c>
      <c r="Q33" s="33"/>
      <c r="R33" s="44"/>
      <c r="S33" s="41" t="e">
        <f t="shared" si="7"/>
        <v>#DIV/0!</v>
      </c>
      <c r="T33" s="33"/>
      <c r="U33" s="44"/>
      <c r="V33" s="41" t="e">
        <f t="shared" si="8"/>
        <v>#DIV/0!</v>
      </c>
      <c r="W33" s="33"/>
      <c r="X33" s="44"/>
      <c r="Y33" s="41" t="e">
        <f t="shared" si="9"/>
        <v>#DIV/0!</v>
      </c>
      <c r="Z33" s="33"/>
      <c r="AA33" s="44"/>
      <c r="AB33" s="41" t="e">
        <f t="shared" si="10"/>
        <v>#DIV/0!</v>
      </c>
      <c r="AC33" s="33"/>
      <c r="AD33" s="44"/>
      <c r="AE33" s="41" t="e">
        <f t="shared" si="11"/>
        <v>#DIV/0!</v>
      </c>
      <c r="AF33" s="33"/>
      <c r="AG33" s="44"/>
      <c r="AH33" s="41" t="e">
        <f t="shared" si="12"/>
        <v>#DIV/0!</v>
      </c>
      <c r="AI33" s="33"/>
      <c r="AJ33" s="44"/>
      <c r="AK33" s="41"/>
      <c r="AL33" s="33"/>
      <c r="AM33" s="34">
        <f t="shared" si="1"/>
        <v>0</v>
      </c>
      <c r="AN33" s="34"/>
    </row>
    <row r="34" spans="1:40" hidden="1" x14ac:dyDescent="0.3">
      <c r="A34" s="39" t="s">
        <v>35</v>
      </c>
      <c r="B34" s="40"/>
      <c r="C34" s="46"/>
      <c r="D34" s="41">
        <f t="shared" si="2"/>
        <v>0</v>
      </c>
      <c r="E34" s="28"/>
      <c r="F34" s="46"/>
      <c r="G34" s="41">
        <f t="shared" si="3"/>
        <v>0</v>
      </c>
      <c r="H34" s="33"/>
      <c r="I34" s="46"/>
      <c r="J34" s="41">
        <f t="shared" si="4"/>
        <v>0</v>
      </c>
      <c r="K34" s="33"/>
      <c r="L34" s="46"/>
      <c r="M34" s="41">
        <f t="shared" si="5"/>
        <v>0</v>
      </c>
      <c r="N34" s="33"/>
      <c r="O34" s="46"/>
      <c r="P34" s="41" t="e">
        <f t="shared" si="6"/>
        <v>#DIV/0!</v>
      </c>
      <c r="Q34" s="33"/>
      <c r="R34" s="46"/>
      <c r="S34" s="41" t="e">
        <f t="shared" si="7"/>
        <v>#DIV/0!</v>
      </c>
      <c r="T34" s="33"/>
      <c r="U34" s="46"/>
      <c r="V34" s="41" t="e">
        <f t="shared" si="8"/>
        <v>#DIV/0!</v>
      </c>
      <c r="W34" s="33"/>
      <c r="X34" s="46"/>
      <c r="Y34" s="41" t="e">
        <f t="shared" si="9"/>
        <v>#DIV/0!</v>
      </c>
      <c r="Z34" s="33"/>
      <c r="AA34" s="46"/>
      <c r="AB34" s="41" t="e">
        <f t="shared" si="10"/>
        <v>#DIV/0!</v>
      </c>
      <c r="AC34" s="33"/>
      <c r="AD34" s="46"/>
      <c r="AE34" s="41" t="e">
        <f t="shared" si="11"/>
        <v>#DIV/0!</v>
      </c>
      <c r="AF34" s="33"/>
      <c r="AG34" s="46"/>
      <c r="AH34" s="41" t="e">
        <f t="shared" si="12"/>
        <v>#DIV/0!</v>
      </c>
      <c r="AI34" s="33"/>
      <c r="AJ34" s="46"/>
      <c r="AK34" s="41"/>
      <c r="AL34" s="33"/>
      <c r="AM34" s="34">
        <f t="shared" si="1"/>
        <v>0</v>
      </c>
      <c r="AN34" s="34"/>
    </row>
    <row r="35" spans="1:40" hidden="1" x14ac:dyDescent="0.3">
      <c r="A35" s="42" t="s">
        <v>36</v>
      </c>
      <c r="B35" s="43"/>
      <c r="C35" s="45"/>
      <c r="D35" s="41">
        <f t="shared" si="2"/>
        <v>0</v>
      </c>
      <c r="E35" s="28"/>
      <c r="F35" s="45"/>
      <c r="G35" s="41">
        <f t="shared" si="3"/>
        <v>0</v>
      </c>
      <c r="H35" s="33"/>
      <c r="I35" s="45"/>
      <c r="J35" s="41">
        <f t="shared" si="4"/>
        <v>0</v>
      </c>
      <c r="K35" s="33"/>
      <c r="L35" s="45"/>
      <c r="M35" s="41">
        <f t="shared" si="5"/>
        <v>0</v>
      </c>
      <c r="N35" s="33"/>
      <c r="O35" s="45"/>
      <c r="P35" s="41" t="e">
        <f t="shared" si="6"/>
        <v>#DIV/0!</v>
      </c>
      <c r="Q35" s="33"/>
      <c r="R35" s="45"/>
      <c r="S35" s="41" t="e">
        <f t="shared" si="7"/>
        <v>#DIV/0!</v>
      </c>
      <c r="T35" s="33"/>
      <c r="U35" s="45"/>
      <c r="V35" s="41" t="e">
        <f t="shared" si="8"/>
        <v>#DIV/0!</v>
      </c>
      <c r="W35" s="33"/>
      <c r="X35" s="45"/>
      <c r="Y35" s="41" t="e">
        <f t="shared" si="9"/>
        <v>#DIV/0!</v>
      </c>
      <c r="Z35" s="33"/>
      <c r="AA35" s="45"/>
      <c r="AB35" s="41" t="e">
        <f t="shared" si="10"/>
        <v>#DIV/0!</v>
      </c>
      <c r="AC35" s="33"/>
      <c r="AD35" s="45"/>
      <c r="AE35" s="41" t="e">
        <f t="shared" si="11"/>
        <v>#DIV/0!</v>
      </c>
      <c r="AF35" s="33"/>
      <c r="AG35" s="45"/>
      <c r="AH35" s="41" t="e">
        <f t="shared" si="12"/>
        <v>#DIV/0!</v>
      </c>
      <c r="AI35" s="33"/>
      <c r="AJ35" s="45"/>
      <c r="AK35" s="41"/>
      <c r="AL35" s="33"/>
      <c r="AM35" s="34">
        <f t="shared" si="1"/>
        <v>0</v>
      </c>
      <c r="AN35" s="34"/>
    </row>
    <row r="36" spans="1:40" hidden="1" x14ac:dyDescent="0.3">
      <c r="A36" s="39" t="s">
        <v>37</v>
      </c>
      <c r="B36" s="40"/>
      <c r="C36" s="45"/>
      <c r="D36" s="41">
        <f t="shared" si="2"/>
        <v>0</v>
      </c>
      <c r="E36" s="28"/>
      <c r="F36" s="45"/>
      <c r="G36" s="41">
        <f t="shared" si="3"/>
        <v>0</v>
      </c>
      <c r="H36" s="33"/>
      <c r="I36" s="45"/>
      <c r="J36" s="41">
        <f t="shared" si="4"/>
        <v>0</v>
      </c>
      <c r="K36" s="33"/>
      <c r="L36" s="45"/>
      <c r="M36" s="41">
        <f t="shared" si="5"/>
        <v>0</v>
      </c>
      <c r="N36" s="33"/>
      <c r="O36" s="45"/>
      <c r="P36" s="41" t="e">
        <f t="shared" si="6"/>
        <v>#DIV/0!</v>
      </c>
      <c r="Q36" s="33"/>
      <c r="R36" s="45"/>
      <c r="S36" s="41" t="e">
        <f t="shared" si="7"/>
        <v>#DIV/0!</v>
      </c>
      <c r="T36" s="33"/>
      <c r="U36" s="45"/>
      <c r="V36" s="41" t="e">
        <f t="shared" si="8"/>
        <v>#DIV/0!</v>
      </c>
      <c r="W36" s="33"/>
      <c r="X36" s="45"/>
      <c r="Y36" s="41" t="e">
        <f t="shared" si="9"/>
        <v>#DIV/0!</v>
      </c>
      <c r="Z36" s="33"/>
      <c r="AA36" s="45"/>
      <c r="AB36" s="41" t="e">
        <f t="shared" si="10"/>
        <v>#DIV/0!</v>
      </c>
      <c r="AC36" s="33"/>
      <c r="AD36" s="45"/>
      <c r="AE36" s="41" t="e">
        <f t="shared" si="11"/>
        <v>#DIV/0!</v>
      </c>
      <c r="AF36" s="33"/>
      <c r="AG36" s="45"/>
      <c r="AH36" s="41" t="e">
        <f t="shared" si="12"/>
        <v>#DIV/0!</v>
      </c>
      <c r="AI36" s="33"/>
      <c r="AJ36" s="45"/>
      <c r="AK36" s="41"/>
      <c r="AL36" s="33"/>
      <c r="AM36" s="34">
        <f t="shared" si="1"/>
        <v>0</v>
      </c>
      <c r="AN36" s="34"/>
    </row>
    <row r="37" spans="1:40" hidden="1" x14ac:dyDescent="0.3">
      <c r="A37" s="39" t="s">
        <v>38</v>
      </c>
      <c r="B37" s="40"/>
      <c r="C37" s="45"/>
      <c r="D37" s="41">
        <f t="shared" si="2"/>
        <v>0</v>
      </c>
      <c r="E37" s="28"/>
      <c r="F37" s="45"/>
      <c r="G37" s="41">
        <f t="shared" si="3"/>
        <v>0</v>
      </c>
      <c r="H37" s="33"/>
      <c r="I37" s="45"/>
      <c r="J37" s="41">
        <f t="shared" si="4"/>
        <v>0</v>
      </c>
      <c r="K37" s="33"/>
      <c r="L37" s="45"/>
      <c r="M37" s="41">
        <f t="shared" si="5"/>
        <v>0</v>
      </c>
      <c r="N37" s="33"/>
      <c r="O37" s="45"/>
      <c r="P37" s="41" t="e">
        <f t="shared" si="6"/>
        <v>#DIV/0!</v>
      </c>
      <c r="Q37" s="33"/>
      <c r="R37" s="45"/>
      <c r="S37" s="41" t="e">
        <f t="shared" si="7"/>
        <v>#DIV/0!</v>
      </c>
      <c r="T37" s="33"/>
      <c r="U37" s="45"/>
      <c r="V37" s="41" t="e">
        <f t="shared" si="8"/>
        <v>#DIV/0!</v>
      </c>
      <c r="W37" s="33"/>
      <c r="X37" s="45"/>
      <c r="Y37" s="41" t="e">
        <f t="shared" si="9"/>
        <v>#DIV/0!</v>
      </c>
      <c r="Z37" s="33"/>
      <c r="AA37" s="45"/>
      <c r="AB37" s="41" t="e">
        <f t="shared" si="10"/>
        <v>#DIV/0!</v>
      </c>
      <c r="AC37" s="33"/>
      <c r="AD37" s="45"/>
      <c r="AE37" s="41" t="e">
        <f t="shared" si="11"/>
        <v>#DIV/0!</v>
      </c>
      <c r="AF37" s="33"/>
      <c r="AG37" s="45"/>
      <c r="AH37" s="41" t="e">
        <f t="shared" si="12"/>
        <v>#DIV/0!</v>
      </c>
      <c r="AI37" s="33"/>
      <c r="AJ37" s="45"/>
      <c r="AK37" s="41"/>
      <c r="AL37" s="33"/>
      <c r="AM37" s="34">
        <f t="shared" si="1"/>
        <v>0</v>
      </c>
      <c r="AN37" s="34"/>
    </row>
    <row r="38" spans="1:40" hidden="1" x14ac:dyDescent="0.3">
      <c r="A38" s="42" t="s">
        <v>39</v>
      </c>
      <c r="B38" s="43"/>
      <c r="C38" s="45"/>
      <c r="D38" s="41">
        <f t="shared" si="2"/>
        <v>0</v>
      </c>
      <c r="E38" s="28"/>
      <c r="F38" s="45"/>
      <c r="G38" s="41">
        <f t="shared" si="3"/>
        <v>0</v>
      </c>
      <c r="H38" s="33"/>
      <c r="I38" s="45"/>
      <c r="J38" s="41">
        <f t="shared" si="4"/>
        <v>0</v>
      </c>
      <c r="K38" s="33"/>
      <c r="L38" s="45"/>
      <c r="M38" s="41">
        <f t="shared" si="5"/>
        <v>0</v>
      </c>
      <c r="N38" s="33"/>
      <c r="O38" s="45"/>
      <c r="P38" s="41" t="e">
        <f t="shared" si="6"/>
        <v>#DIV/0!</v>
      </c>
      <c r="Q38" s="33"/>
      <c r="R38" s="45"/>
      <c r="S38" s="41" t="e">
        <f t="shared" si="7"/>
        <v>#DIV/0!</v>
      </c>
      <c r="T38" s="33"/>
      <c r="U38" s="45"/>
      <c r="V38" s="41" t="e">
        <f t="shared" si="8"/>
        <v>#DIV/0!</v>
      </c>
      <c r="W38" s="33"/>
      <c r="X38" s="45"/>
      <c r="Y38" s="41" t="e">
        <f t="shared" si="9"/>
        <v>#DIV/0!</v>
      </c>
      <c r="Z38" s="33"/>
      <c r="AA38" s="45"/>
      <c r="AB38" s="41" t="e">
        <f t="shared" si="10"/>
        <v>#DIV/0!</v>
      </c>
      <c r="AC38" s="33"/>
      <c r="AD38" s="45"/>
      <c r="AE38" s="41" t="e">
        <f t="shared" si="11"/>
        <v>#DIV/0!</v>
      </c>
      <c r="AF38" s="33"/>
      <c r="AG38" s="45"/>
      <c r="AH38" s="41" t="e">
        <f t="shared" si="12"/>
        <v>#DIV/0!</v>
      </c>
      <c r="AI38" s="33"/>
      <c r="AJ38" s="45"/>
      <c r="AK38" s="41"/>
      <c r="AL38" s="33"/>
      <c r="AM38" s="34">
        <f t="shared" si="1"/>
        <v>0</v>
      </c>
      <c r="AN38" s="34"/>
    </row>
    <row r="39" spans="1:40" hidden="1" x14ac:dyDescent="0.3">
      <c r="A39" s="39" t="s">
        <v>40</v>
      </c>
      <c r="B39" s="40"/>
      <c r="C39" s="45"/>
      <c r="D39" s="41">
        <f t="shared" si="2"/>
        <v>0</v>
      </c>
      <c r="E39" s="28"/>
      <c r="F39" s="45"/>
      <c r="G39" s="41">
        <f t="shared" si="3"/>
        <v>0</v>
      </c>
      <c r="H39" s="33"/>
      <c r="I39" s="45"/>
      <c r="J39" s="41">
        <f t="shared" si="4"/>
        <v>0</v>
      </c>
      <c r="K39" s="33"/>
      <c r="L39" s="45"/>
      <c r="M39" s="41">
        <f t="shared" si="5"/>
        <v>0</v>
      </c>
      <c r="N39" s="33"/>
      <c r="O39" s="45"/>
      <c r="P39" s="41" t="e">
        <f t="shared" si="6"/>
        <v>#DIV/0!</v>
      </c>
      <c r="Q39" s="33"/>
      <c r="R39" s="45"/>
      <c r="S39" s="41" t="e">
        <f t="shared" si="7"/>
        <v>#DIV/0!</v>
      </c>
      <c r="T39" s="33"/>
      <c r="U39" s="45"/>
      <c r="V39" s="41" t="e">
        <f t="shared" si="8"/>
        <v>#DIV/0!</v>
      </c>
      <c r="W39" s="33"/>
      <c r="X39" s="45"/>
      <c r="Y39" s="41" t="e">
        <f t="shared" si="9"/>
        <v>#DIV/0!</v>
      </c>
      <c r="Z39" s="33"/>
      <c r="AA39" s="45"/>
      <c r="AB39" s="41" t="e">
        <f t="shared" si="10"/>
        <v>#DIV/0!</v>
      </c>
      <c r="AC39" s="33"/>
      <c r="AD39" s="45"/>
      <c r="AE39" s="41" t="e">
        <f t="shared" si="11"/>
        <v>#DIV/0!</v>
      </c>
      <c r="AF39" s="33"/>
      <c r="AG39" s="45"/>
      <c r="AH39" s="41" t="e">
        <f t="shared" si="12"/>
        <v>#DIV/0!</v>
      </c>
      <c r="AI39" s="33"/>
      <c r="AJ39" s="45"/>
      <c r="AK39" s="41"/>
      <c r="AL39" s="33"/>
      <c r="AM39" s="34">
        <f t="shared" si="1"/>
        <v>0</v>
      </c>
      <c r="AN39" s="34"/>
    </row>
    <row r="40" spans="1:40" ht="14.4" thickBot="1" x14ac:dyDescent="0.35">
      <c r="A40" s="47" t="s">
        <v>41</v>
      </c>
      <c r="B40" s="48"/>
      <c r="C40" s="49">
        <v>165</v>
      </c>
      <c r="D40" s="50">
        <f t="shared" si="2"/>
        <v>2.2015117047038968E-4</v>
      </c>
      <c r="E40" s="28"/>
      <c r="F40" s="49">
        <v>374</v>
      </c>
      <c r="G40" s="50">
        <f t="shared" si="3"/>
        <v>4.9688516771202978E-4</v>
      </c>
      <c r="H40" s="33"/>
      <c r="I40" s="49">
        <v>374</v>
      </c>
      <c r="J40" s="50">
        <f t="shared" si="4"/>
        <v>4.9453826126165433E-4</v>
      </c>
      <c r="K40" s="33"/>
      <c r="L40" s="49">
        <v>374</v>
      </c>
      <c r="M40" s="50">
        <f t="shared" si="5"/>
        <v>4.9248240099655262E-4</v>
      </c>
      <c r="N40" s="33"/>
      <c r="O40" s="49">
        <v>0</v>
      </c>
      <c r="P40" s="50" t="e">
        <f t="shared" si="6"/>
        <v>#DIV/0!</v>
      </c>
      <c r="Q40" s="33"/>
      <c r="R40" s="49">
        <v>0</v>
      </c>
      <c r="S40" s="50" t="e">
        <f t="shared" si="7"/>
        <v>#DIV/0!</v>
      </c>
      <c r="T40" s="33"/>
      <c r="U40" s="49">
        <v>0</v>
      </c>
      <c r="V40" s="50" t="e">
        <f t="shared" si="8"/>
        <v>#DIV/0!</v>
      </c>
      <c r="W40" s="33"/>
      <c r="X40" s="49">
        <v>0</v>
      </c>
      <c r="Y40" s="50" t="e">
        <f t="shared" si="9"/>
        <v>#DIV/0!</v>
      </c>
      <c r="Z40" s="33"/>
      <c r="AA40" s="49">
        <v>0</v>
      </c>
      <c r="AB40" s="50" t="e">
        <f t="shared" si="10"/>
        <v>#DIV/0!</v>
      </c>
      <c r="AC40" s="33"/>
      <c r="AD40" s="49">
        <v>0</v>
      </c>
      <c r="AE40" s="50" t="e">
        <f t="shared" si="11"/>
        <v>#DIV/0!</v>
      </c>
      <c r="AF40" s="33"/>
      <c r="AG40" s="49">
        <v>0</v>
      </c>
      <c r="AH40" s="50" t="e">
        <f t="shared" si="12"/>
        <v>#DIV/0!</v>
      </c>
      <c r="AI40" s="33"/>
      <c r="AJ40" s="49">
        <v>0</v>
      </c>
      <c r="AK40" s="50" t="e">
        <f>AJ40/AJ15</f>
        <v>#DIV/0!</v>
      </c>
      <c r="AL40" s="33"/>
      <c r="AM40" s="34">
        <f>IF((I40+F40+I40+L40+O40+R40+U40+X40+AA40+AD40+AG40+AJ40+C40)=0,0,1)</f>
        <v>1</v>
      </c>
      <c r="AN40" s="34"/>
    </row>
    <row r="41" spans="1:40" x14ac:dyDescent="0.3">
      <c r="A41" s="51"/>
      <c r="B41" s="51"/>
      <c r="C41" s="52"/>
      <c r="D41" s="53"/>
      <c r="E41" s="54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x14ac:dyDescent="0.3">
      <c r="A42" s="51"/>
      <c r="B42" s="51"/>
      <c r="C42" s="55"/>
      <c r="D42" s="56"/>
      <c r="E42" s="5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4.4" thickBot="1" x14ac:dyDescent="0.35">
      <c r="A43" s="19" t="s">
        <v>42</v>
      </c>
      <c r="B43" s="19"/>
      <c r="C43" s="57" t="s">
        <v>43</v>
      </c>
      <c r="D43" s="58">
        <f>D13</f>
        <v>45322</v>
      </c>
      <c r="E43" s="6"/>
      <c r="F43" s="57" t="s">
        <v>43</v>
      </c>
      <c r="G43" s="58">
        <f>G13</f>
        <v>45351</v>
      </c>
      <c r="H43" s="1"/>
      <c r="I43" s="57" t="s">
        <v>43</v>
      </c>
      <c r="J43" s="58">
        <f>J13</f>
        <v>45382</v>
      </c>
      <c r="K43" s="1"/>
      <c r="L43" s="57" t="s">
        <v>43</v>
      </c>
      <c r="M43" s="58">
        <f>M13</f>
        <v>45412</v>
      </c>
      <c r="N43" s="1"/>
      <c r="O43" s="57" t="s">
        <v>43</v>
      </c>
      <c r="P43" s="58">
        <f>P13</f>
        <v>45443</v>
      </c>
      <c r="Q43" s="1"/>
      <c r="R43" s="57" t="s">
        <v>43</v>
      </c>
      <c r="S43" s="58">
        <f>S13</f>
        <v>45473</v>
      </c>
      <c r="T43" s="1"/>
      <c r="U43" s="57" t="s">
        <v>43</v>
      </c>
      <c r="V43" s="58">
        <f>V13</f>
        <v>45504</v>
      </c>
      <c r="W43" s="1"/>
      <c r="X43" s="57" t="s">
        <v>43</v>
      </c>
      <c r="Y43" s="58">
        <f>Y13</f>
        <v>45535</v>
      </c>
      <c r="Z43" s="1"/>
      <c r="AA43" s="57" t="s">
        <v>43</v>
      </c>
      <c r="AB43" s="58">
        <f>AB13</f>
        <v>45565</v>
      </c>
      <c r="AC43" s="1"/>
      <c r="AD43" s="57" t="s">
        <v>43</v>
      </c>
      <c r="AE43" s="58">
        <f>AE13</f>
        <v>45596</v>
      </c>
      <c r="AF43" s="1"/>
      <c r="AG43" s="57" t="s">
        <v>43</v>
      </c>
      <c r="AH43" s="58">
        <f>AH13</f>
        <v>45626</v>
      </c>
      <c r="AI43" s="1"/>
      <c r="AJ43" s="57" t="s">
        <v>43</v>
      </c>
      <c r="AK43" s="58">
        <f>AK13</f>
        <v>45657</v>
      </c>
      <c r="AL43" s="1"/>
      <c r="AM43" s="1"/>
      <c r="AN43" s="1"/>
    </row>
    <row r="44" spans="1:40" ht="14.4" thickBot="1" x14ac:dyDescent="0.35">
      <c r="A44" s="59"/>
      <c r="B44" s="59"/>
      <c r="C44" s="60" t="s">
        <v>44</v>
      </c>
      <c r="D44" s="61" t="s">
        <v>45</v>
      </c>
      <c r="E44" s="27"/>
      <c r="F44" s="60" t="s">
        <v>44</v>
      </c>
      <c r="G44" s="61" t="s">
        <v>45</v>
      </c>
      <c r="H44" s="62"/>
      <c r="I44" s="60" t="s">
        <v>44</v>
      </c>
      <c r="J44" s="61" t="s">
        <v>45</v>
      </c>
      <c r="K44" s="27"/>
      <c r="L44" s="60" t="s">
        <v>44</v>
      </c>
      <c r="M44" s="61" t="s">
        <v>45</v>
      </c>
      <c r="N44" s="1"/>
      <c r="O44" s="60" t="s">
        <v>44</v>
      </c>
      <c r="P44" s="61" t="s">
        <v>45</v>
      </c>
      <c r="Q44" s="27"/>
      <c r="R44" s="60" t="s">
        <v>44</v>
      </c>
      <c r="S44" s="61" t="s">
        <v>45</v>
      </c>
      <c r="T44" s="1"/>
      <c r="U44" s="60" t="s">
        <v>44</v>
      </c>
      <c r="V44" s="61" t="s">
        <v>45</v>
      </c>
      <c r="W44" s="62"/>
      <c r="X44" s="60" t="s">
        <v>44</v>
      </c>
      <c r="Y44" s="61" t="s">
        <v>45</v>
      </c>
      <c r="Z44" s="27"/>
      <c r="AA44" s="60" t="s">
        <v>44</v>
      </c>
      <c r="AB44" s="61" t="s">
        <v>45</v>
      </c>
      <c r="AC44" s="1"/>
      <c r="AD44" s="60" t="s">
        <v>44</v>
      </c>
      <c r="AE44" s="61" t="s">
        <v>45</v>
      </c>
      <c r="AF44" s="27"/>
      <c r="AG44" s="60" t="s">
        <v>44</v>
      </c>
      <c r="AH44" s="61" t="s">
        <v>45</v>
      </c>
      <c r="AI44" s="1"/>
      <c r="AJ44" s="60" t="s">
        <v>44</v>
      </c>
      <c r="AK44" s="61" t="s">
        <v>45</v>
      </c>
      <c r="AL44" s="1"/>
      <c r="AM44" s="1"/>
      <c r="AN44" s="1"/>
    </row>
    <row r="45" spans="1:40" x14ac:dyDescent="0.3">
      <c r="A45" s="59"/>
      <c r="B45" s="63" t="s">
        <v>46</v>
      </c>
      <c r="C45" s="64">
        <v>6361</v>
      </c>
      <c r="D45" s="65">
        <v>7098</v>
      </c>
      <c r="E45" s="66"/>
      <c r="F45" s="67">
        <v>67909</v>
      </c>
      <c r="G45" s="65">
        <v>76078</v>
      </c>
      <c r="H45" s="66"/>
      <c r="I45" s="67">
        <v>10073</v>
      </c>
      <c r="J45" s="65">
        <v>11327</v>
      </c>
      <c r="K45" s="68"/>
      <c r="L45" s="67">
        <v>5401</v>
      </c>
      <c r="M45" s="65">
        <v>6098</v>
      </c>
      <c r="N45" s="68"/>
      <c r="O45" s="67"/>
      <c r="P45" s="65"/>
      <c r="Q45" s="68"/>
      <c r="R45" s="67"/>
      <c r="S45" s="65"/>
      <c r="T45" s="68"/>
      <c r="U45" s="67"/>
      <c r="V45" s="65"/>
      <c r="W45" s="66"/>
      <c r="X45" s="67"/>
      <c r="Y45" s="65"/>
      <c r="Z45" s="68"/>
      <c r="AA45" s="67"/>
      <c r="AB45" s="65"/>
      <c r="AC45" s="68"/>
      <c r="AD45" s="67"/>
      <c r="AE45" s="65"/>
      <c r="AF45" s="68"/>
      <c r="AG45" s="67"/>
      <c r="AH45" s="65"/>
      <c r="AI45" s="68"/>
      <c r="AJ45" s="67"/>
      <c r="AK45" s="65"/>
      <c r="AL45" s="68"/>
      <c r="AM45" s="69"/>
      <c r="AN45" s="69"/>
    </row>
    <row r="46" spans="1:40" ht="14.4" thickBot="1" x14ac:dyDescent="0.35">
      <c r="A46" s="70"/>
      <c r="B46" s="71" t="s">
        <v>47</v>
      </c>
      <c r="C46" s="72">
        <v>200000</v>
      </c>
      <c r="D46" s="73">
        <v>223160</v>
      </c>
      <c r="E46" s="68"/>
      <c r="F46" s="74">
        <v>2452</v>
      </c>
      <c r="G46" s="73">
        <v>2747</v>
      </c>
      <c r="H46" s="75"/>
      <c r="I46" s="74">
        <v>64483</v>
      </c>
      <c r="J46" s="73">
        <v>72511</v>
      </c>
      <c r="K46" s="68"/>
      <c r="L46" s="74">
        <v>202256</v>
      </c>
      <c r="M46" s="73">
        <v>228347</v>
      </c>
      <c r="N46" s="68"/>
      <c r="O46" s="74"/>
      <c r="P46" s="73"/>
      <c r="Q46" s="68"/>
      <c r="R46" s="74"/>
      <c r="S46" s="73"/>
      <c r="T46" s="68"/>
      <c r="U46" s="74"/>
      <c r="V46" s="73"/>
      <c r="W46" s="75"/>
      <c r="X46" s="74"/>
      <c r="Y46" s="73"/>
      <c r="Z46" s="68"/>
      <c r="AA46" s="74"/>
      <c r="AB46" s="73"/>
      <c r="AC46" s="68"/>
      <c r="AD46" s="74"/>
      <c r="AE46" s="73"/>
      <c r="AF46" s="68"/>
      <c r="AG46" s="74"/>
      <c r="AH46" s="73"/>
      <c r="AI46" s="68"/>
      <c r="AJ46" s="74"/>
      <c r="AK46" s="73"/>
      <c r="AL46" s="68"/>
      <c r="AM46" s="69"/>
      <c r="AN46" s="69"/>
    </row>
    <row r="47" spans="1:40" x14ac:dyDescent="0.3">
      <c r="A47" s="70"/>
      <c r="B47" s="76"/>
      <c r="C47" s="70"/>
      <c r="D47" s="70"/>
      <c r="E47" s="77"/>
      <c r="F47" s="78"/>
      <c r="G47" s="79"/>
      <c r="H47" s="78"/>
      <c r="I47" s="79"/>
      <c r="J47" s="80"/>
      <c r="K47" s="80"/>
      <c r="L47" s="79"/>
      <c r="M47" s="80"/>
      <c r="N47" s="80"/>
      <c r="O47" s="79"/>
      <c r="P47" s="80"/>
      <c r="Q47" s="80"/>
      <c r="R47" s="79"/>
      <c r="S47" s="80"/>
      <c r="T47" s="80"/>
      <c r="U47" s="79"/>
      <c r="V47" s="80"/>
      <c r="W47" s="78"/>
      <c r="X47" s="79"/>
      <c r="Y47" s="80"/>
      <c r="Z47" s="80"/>
      <c r="AA47" s="79"/>
      <c r="AB47" s="80"/>
      <c r="AC47" s="80"/>
      <c r="AD47" s="79"/>
      <c r="AE47" s="80"/>
      <c r="AF47" s="80"/>
      <c r="AG47" s="79"/>
      <c r="AH47" s="80"/>
      <c r="AI47" s="80"/>
      <c r="AJ47" s="79"/>
      <c r="AK47" s="80"/>
      <c r="AL47" s="80"/>
      <c r="AM47" s="80"/>
      <c r="AN47" s="80"/>
    </row>
    <row r="48" spans="1:40" x14ac:dyDescent="0.3">
      <c r="A48" s="51"/>
      <c r="B48" s="51"/>
      <c r="C48" s="55"/>
      <c r="D48" s="52"/>
      <c r="E48" s="81"/>
      <c r="F48" s="22"/>
      <c r="G48" s="22"/>
      <c r="H48" s="22"/>
      <c r="I48" s="22"/>
      <c r="J48" s="1"/>
      <c r="K48" s="1"/>
      <c r="L48" s="22"/>
      <c r="M48" s="1"/>
      <c r="N48" s="1"/>
      <c r="O48" s="22"/>
      <c r="P48" s="1"/>
      <c r="Q48" s="1"/>
      <c r="R48" s="22"/>
      <c r="S48" s="1"/>
      <c r="T48" s="1"/>
      <c r="U48" s="22"/>
      <c r="V48" s="1"/>
      <c r="W48" s="22"/>
      <c r="X48" s="22"/>
      <c r="Y48" s="1"/>
      <c r="Z48" s="1"/>
      <c r="AA48" s="22"/>
      <c r="AB48" s="1"/>
      <c r="AC48" s="1"/>
      <c r="AD48" s="22"/>
      <c r="AE48" s="1"/>
      <c r="AF48" s="1"/>
      <c r="AG48" s="22"/>
      <c r="AH48" s="1"/>
      <c r="AI48" s="1"/>
      <c r="AJ48" s="22"/>
      <c r="AK48" s="1"/>
      <c r="AL48" s="1"/>
      <c r="AM48" s="1"/>
      <c r="AN48" s="1"/>
    </row>
    <row r="49" spans="1:40" ht="30" customHeight="1" x14ac:dyDescent="0.3">
      <c r="A49" s="91" t="s">
        <v>48</v>
      </c>
      <c r="B49" s="91"/>
      <c r="C49" s="82"/>
      <c r="D49" s="82"/>
      <c r="E49" s="8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</sheetData>
  <autoFilter ref="A12:AM40" xr:uid="{04FA2DFE-D1B0-4A6E-A515-758A8F31916E}">
    <filterColumn colId="38">
      <filters blank="1">
        <filter val="1"/>
      </filters>
    </filterColumn>
  </autoFilter>
  <mergeCells count="1">
    <mergeCell ref="A49:B4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3D3A5-1227-4C04-8E54-6B4139D54665}">
  <sheetPr filterMode="1">
    <tabColor theme="0" tint="-0.14999847407452621"/>
  </sheetPr>
  <dimension ref="A1:AN49"/>
  <sheetViews>
    <sheetView zoomScale="90" zoomScaleNormal="90" workbookViewId="0">
      <pane xSplit="2" ySplit="11" topLeftCell="K12" activePane="bottomRight" state="frozen"/>
      <selection activeCell="M47" sqref="M47"/>
      <selection pane="topRight" activeCell="M47" sqref="M47"/>
      <selection pane="bottomLeft" activeCell="M47" sqref="M47"/>
      <selection pane="bottomRight" activeCell="M47" sqref="M47"/>
    </sheetView>
  </sheetViews>
  <sheetFormatPr defaultColWidth="9.109375" defaultRowHeight="13.8" x14ac:dyDescent="0.3"/>
  <cols>
    <col min="1" max="1" width="36.6640625" style="83" customWidth="1"/>
    <col min="2" max="2" width="47.6640625" style="83" customWidth="1"/>
    <col min="3" max="4" width="13.6640625" style="83" customWidth="1"/>
    <col min="5" max="5" width="1.6640625" style="83" customWidth="1"/>
    <col min="6" max="7" width="13.6640625" style="83" customWidth="1"/>
    <col min="8" max="8" width="1.6640625" style="83" customWidth="1"/>
    <col min="9" max="10" width="13.6640625" style="83" customWidth="1"/>
    <col min="11" max="11" width="1.6640625" style="83" customWidth="1"/>
    <col min="12" max="13" width="13.6640625" style="83" customWidth="1"/>
    <col min="14" max="14" width="1.6640625" style="83" customWidth="1"/>
    <col min="15" max="16" width="13.6640625" style="83" customWidth="1"/>
    <col min="17" max="17" width="1.6640625" style="83" customWidth="1"/>
    <col min="18" max="19" width="13.6640625" style="83" customWidth="1"/>
    <col min="20" max="20" width="1.6640625" style="83" customWidth="1"/>
    <col min="21" max="22" width="13.6640625" style="83" customWidth="1"/>
    <col min="23" max="23" width="1.6640625" style="83" customWidth="1"/>
    <col min="24" max="25" width="13.6640625" style="83" customWidth="1"/>
    <col min="26" max="26" width="1.6640625" style="83" customWidth="1"/>
    <col min="27" max="28" width="13.6640625" style="83" customWidth="1"/>
    <col min="29" max="29" width="1.6640625" style="83" customWidth="1"/>
    <col min="30" max="31" width="13.6640625" style="83" customWidth="1"/>
    <col min="32" max="32" width="1.6640625" style="83" customWidth="1"/>
    <col min="33" max="34" width="13.6640625" style="83" customWidth="1"/>
    <col min="35" max="35" width="1.6640625" style="83" customWidth="1"/>
    <col min="36" max="37" width="13.6640625" style="83" customWidth="1"/>
    <col min="38" max="39" width="1.6640625" style="83" customWidth="1"/>
    <col min="40" max="16384" width="9.109375" style="83"/>
  </cols>
  <sheetData>
    <row r="1" spans="1:40" ht="40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x14ac:dyDescent="0.3">
      <c r="A2" s="84"/>
      <c r="B2" s="84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.6" x14ac:dyDescent="0.3">
      <c r="A3" s="3" t="s">
        <v>0</v>
      </c>
      <c r="B3" s="5"/>
      <c r="C3" s="4"/>
      <c r="D3" s="4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x14ac:dyDescent="0.3">
      <c r="A4" s="4" t="s">
        <v>1</v>
      </c>
      <c r="B4" s="5"/>
      <c r="C4" s="4"/>
      <c r="D4" s="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40" x14ac:dyDescent="0.3">
      <c r="A5" s="5"/>
      <c r="B5" s="5"/>
      <c r="C5" s="6"/>
      <c r="D5" s="4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40" ht="15.6" x14ac:dyDescent="0.3">
      <c r="A6" s="7" t="s">
        <v>2</v>
      </c>
      <c r="B6" s="8" t="s">
        <v>78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x14ac:dyDescent="0.3">
      <c r="A7" s="9" t="s">
        <v>4</v>
      </c>
      <c r="B7" s="10" t="s">
        <v>79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x14ac:dyDescent="0.3">
      <c r="A8" s="7" t="s">
        <v>6</v>
      </c>
      <c r="B8" s="11" t="s">
        <v>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0" x14ac:dyDescent="0.3">
      <c r="A9" s="7" t="s">
        <v>8</v>
      </c>
      <c r="B9" s="12" t="s">
        <v>51</v>
      </c>
      <c r="C9" s="6"/>
      <c r="D9" s="6"/>
      <c r="E9" s="6"/>
      <c r="F9" s="6"/>
      <c r="G9" s="6"/>
      <c r="H9" s="13"/>
      <c r="I9" s="7"/>
      <c r="J9" s="14"/>
      <c r="K9" s="6"/>
      <c r="L9" s="7"/>
      <c r="M9" s="14"/>
      <c r="N9" s="6"/>
      <c r="O9" s="7"/>
      <c r="P9" s="14"/>
      <c r="Q9" s="6"/>
      <c r="R9" s="7"/>
      <c r="S9" s="14"/>
      <c r="T9" s="6"/>
      <c r="U9" s="7"/>
      <c r="V9" s="14"/>
      <c r="W9" s="13"/>
      <c r="X9" s="7"/>
      <c r="Y9" s="14"/>
      <c r="Z9" s="6"/>
      <c r="AA9" s="7"/>
      <c r="AB9" s="14"/>
      <c r="AC9" s="6"/>
      <c r="AD9" s="7"/>
      <c r="AE9" s="14"/>
      <c r="AF9" s="6"/>
      <c r="AG9" s="7"/>
      <c r="AH9" s="14"/>
      <c r="AI9" s="6"/>
      <c r="AJ9" s="7"/>
      <c r="AK9" s="14"/>
      <c r="AL9" s="6"/>
      <c r="AM9" s="6"/>
      <c r="AN9" s="6"/>
    </row>
    <row r="10" spans="1:40" x14ac:dyDescent="0.3">
      <c r="A10" s="7" t="s">
        <v>10</v>
      </c>
      <c r="B10" s="15" t="s">
        <v>11</v>
      </c>
      <c r="C10" s="6"/>
      <c r="D10" s="6"/>
      <c r="E10" s="6"/>
      <c r="F10" s="6"/>
      <c r="G10" s="6"/>
      <c r="H10" s="13"/>
      <c r="I10" s="7"/>
      <c r="J10" s="14"/>
      <c r="K10" s="6"/>
      <c r="L10" s="7"/>
      <c r="M10" s="14"/>
      <c r="N10" s="6"/>
      <c r="O10" s="7"/>
      <c r="P10" s="14"/>
      <c r="Q10" s="6"/>
      <c r="R10" s="7"/>
      <c r="S10" s="14"/>
      <c r="T10" s="6"/>
      <c r="U10" s="7"/>
      <c r="V10" s="14"/>
      <c r="W10" s="13"/>
      <c r="X10" s="7"/>
      <c r="Y10" s="14"/>
      <c r="Z10" s="6"/>
      <c r="AA10" s="7"/>
      <c r="AB10" s="14"/>
      <c r="AC10" s="6"/>
      <c r="AD10" s="7"/>
      <c r="AE10" s="14"/>
      <c r="AF10" s="6"/>
      <c r="AG10" s="7"/>
      <c r="AH10" s="14"/>
      <c r="AI10" s="6"/>
      <c r="AJ10" s="7"/>
      <c r="AK10" s="14"/>
      <c r="AL10" s="6"/>
      <c r="AM10" s="6"/>
      <c r="AN10" s="6"/>
    </row>
    <row r="11" spans="1:40" x14ac:dyDescent="0.3">
      <c r="A11" s="16"/>
      <c r="B11" s="1"/>
      <c r="C11" s="17"/>
      <c r="D11" s="1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4.5" customHeight="1" x14ac:dyDescent="0.3">
      <c r="A12" s="16"/>
      <c r="B12" s="16"/>
      <c r="C12" s="17"/>
      <c r="D12" s="1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4.4" thickBot="1" x14ac:dyDescent="0.35">
      <c r="A13" s="19" t="s">
        <v>12</v>
      </c>
      <c r="B13" s="19"/>
      <c r="C13" s="20" t="s">
        <v>13</v>
      </c>
      <c r="D13" s="21">
        <v>45322</v>
      </c>
      <c r="E13" s="22"/>
      <c r="F13" s="20" t="s">
        <v>13</v>
      </c>
      <c r="G13" s="21">
        <v>45351</v>
      </c>
      <c r="H13" s="22"/>
      <c r="I13" s="20" t="s">
        <v>13</v>
      </c>
      <c r="J13" s="21">
        <v>45382</v>
      </c>
      <c r="K13" s="1"/>
      <c r="L13" s="20" t="s">
        <v>13</v>
      </c>
      <c r="M13" s="21">
        <v>45412</v>
      </c>
      <c r="N13" s="1"/>
      <c r="O13" s="20" t="s">
        <v>13</v>
      </c>
      <c r="P13" s="21">
        <v>45443</v>
      </c>
      <c r="Q13" s="1"/>
      <c r="R13" s="20" t="s">
        <v>13</v>
      </c>
      <c r="S13" s="21">
        <v>45473</v>
      </c>
      <c r="T13" s="1"/>
      <c r="U13" s="20" t="s">
        <v>13</v>
      </c>
      <c r="V13" s="21">
        <v>45504</v>
      </c>
      <c r="W13" s="22"/>
      <c r="X13" s="20" t="s">
        <v>13</v>
      </c>
      <c r="Y13" s="21">
        <v>45535</v>
      </c>
      <c r="Z13" s="1"/>
      <c r="AA13" s="20" t="s">
        <v>13</v>
      </c>
      <c r="AB13" s="21">
        <v>45565</v>
      </c>
      <c r="AC13" s="1"/>
      <c r="AD13" s="20" t="s">
        <v>13</v>
      </c>
      <c r="AE13" s="21">
        <v>45596</v>
      </c>
      <c r="AF13" s="1"/>
      <c r="AG13" s="20" t="s">
        <v>13</v>
      </c>
      <c r="AH13" s="21">
        <v>45626</v>
      </c>
      <c r="AI13" s="1"/>
      <c r="AJ13" s="20" t="s">
        <v>13</v>
      </c>
      <c r="AK13" s="21">
        <v>45657</v>
      </c>
      <c r="AL13" s="1"/>
      <c r="AM13" s="1"/>
      <c r="AN13" s="1"/>
    </row>
    <row r="14" spans="1:40" ht="40.200000000000003" thickBot="1" x14ac:dyDescent="0.35">
      <c r="A14" s="23"/>
      <c r="B14" s="24"/>
      <c r="C14" s="25" t="s">
        <v>14</v>
      </c>
      <c r="D14" s="26" t="s">
        <v>15</v>
      </c>
      <c r="E14" s="27"/>
      <c r="F14" s="25" t="s">
        <v>14</v>
      </c>
      <c r="G14" s="26" t="s">
        <v>15</v>
      </c>
      <c r="H14" s="27"/>
      <c r="I14" s="25" t="s">
        <v>14</v>
      </c>
      <c r="J14" s="26" t="s">
        <v>15</v>
      </c>
      <c r="K14" s="27"/>
      <c r="L14" s="25" t="s">
        <v>14</v>
      </c>
      <c r="M14" s="26" t="s">
        <v>15</v>
      </c>
      <c r="N14" s="27"/>
      <c r="O14" s="25" t="s">
        <v>14</v>
      </c>
      <c r="P14" s="26" t="s">
        <v>15</v>
      </c>
      <c r="Q14" s="27"/>
      <c r="R14" s="25" t="s">
        <v>14</v>
      </c>
      <c r="S14" s="26" t="s">
        <v>15</v>
      </c>
      <c r="T14" s="27"/>
      <c r="U14" s="25" t="s">
        <v>14</v>
      </c>
      <c r="V14" s="26" t="s">
        <v>15</v>
      </c>
      <c r="W14" s="27"/>
      <c r="X14" s="25" t="s">
        <v>14</v>
      </c>
      <c r="Y14" s="26" t="s">
        <v>15</v>
      </c>
      <c r="Z14" s="27"/>
      <c r="AA14" s="25" t="s">
        <v>14</v>
      </c>
      <c r="AB14" s="26" t="s">
        <v>15</v>
      </c>
      <c r="AC14" s="27"/>
      <c r="AD14" s="25" t="s">
        <v>14</v>
      </c>
      <c r="AE14" s="26" t="s">
        <v>15</v>
      </c>
      <c r="AF14" s="27"/>
      <c r="AG14" s="25" t="s">
        <v>14</v>
      </c>
      <c r="AH14" s="26" t="s">
        <v>15</v>
      </c>
      <c r="AI14" s="27"/>
      <c r="AJ14" s="25" t="s">
        <v>14</v>
      </c>
      <c r="AK14" s="26" t="s">
        <v>15</v>
      </c>
      <c r="AL14" s="27"/>
      <c r="AM14" s="28"/>
      <c r="AN14" s="27"/>
    </row>
    <row r="15" spans="1:40" x14ac:dyDescent="0.3">
      <c r="A15" s="29" t="s">
        <v>16</v>
      </c>
      <c r="B15" s="30"/>
      <c r="C15" s="31">
        <f>C16+C18+C24+C26+C40</f>
        <v>1475132</v>
      </c>
      <c r="D15" s="32">
        <f>+D18+D24+D27+D40+D21+D33+D31+D35+D38+D16</f>
        <v>1</v>
      </c>
      <c r="E15" s="28"/>
      <c r="F15" s="31">
        <f>F16+F18+F24+F26+F40</f>
        <v>1480328</v>
      </c>
      <c r="G15" s="32">
        <f>+G18+G24+G27+G40+G21+G33+G31+G35+G38+G16</f>
        <v>1</v>
      </c>
      <c r="H15" s="33"/>
      <c r="I15" s="31">
        <f>I16+I18+I24+I26+I40</f>
        <v>1481867</v>
      </c>
      <c r="J15" s="32">
        <f>+J18+J24+J27+J40+J21+J33+J31+J35+J38+J16</f>
        <v>1</v>
      </c>
      <c r="K15" s="33"/>
      <c r="L15" s="31">
        <f>L18+L24+L27+L40</f>
        <v>1486165</v>
      </c>
      <c r="M15" s="32">
        <f>+M18+M24+M27+M40+M21+M33+M31+M35+M38+M16</f>
        <v>1</v>
      </c>
      <c r="N15" s="33"/>
      <c r="O15" s="31">
        <f>O18+O16+O24+O27+O40</f>
        <v>0</v>
      </c>
      <c r="P15" s="32" t="e">
        <f>+P18+P24+P27+P40+P21+P33+P31+P35+P38+P16</f>
        <v>#DIV/0!</v>
      </c>
      <c r="Q15" s="33"/>
      <c r="R15" s="31">
        <f>R18+R24+R27+R16+R40</f>
        <v>0</v>
      </c>
      <c r="S15" s="32" t="e">
        <f>+S18+S24+S27+S40+S21+S33+S31+S35+S38+S16</f>
        <v>#DIV/0!</v>
      </c>
      <c r="T15" s="33"/>
      <c r="U15" s="31">
        <f>U18+U24+U27+U40</f>
        <v>0</v>
      </c>
      <c r="V15" s="32" t="e">
        <f>+V18+V24+V27+V40+V21+V33+V31+V35+V38+V16</f>
        <v>#DIV/0!</v>
      </c>
      <c r="W15" s="33"/>
      <c r="X15" s="31">
        <f>X16+X18+X24+X27+X40</f>
        <v>0</v>
      </c>
      <c r="Y15" s="32" t="e">
        <f>+Y18+Y24+Y27+Y40+Y21+Y33+Y31+Y35+Y38+Y16</f>
        <v>#DIV/0!</v>
      </c>
      <c r="Z15" s="33"/>
      <c r="AA15" s="31">
        <f>AA18+AA24+AA27+AA40</f>
        <v>0</v>
      </c>
      <c r="AB15" s="32" t="e">
        <f>+AB18+AB24+AB27+AB40+AB21+AB33+AB31+AB35+AB38+AB16</f>
        <v>#DIV/0!</v>
      </c>
      <c r="AC15" s="33"/>
      <c r="AD15" s="31">
        <f>AD18+AD24+AD27+AD40</f>
        <v>0</v>
      </c>
      <c r="AE15" s="32" t="e">
        <f>+AE18+AE24+AE27+AE40+AE21+AE33+AE31+AE35+AE38+AE16</f>
        <v>#DIV/0!</v>
      </c>
      <c r="AF15" s="33"/>
      <c r="AG15" s="31">
        <f>AG18+AG24+AG27+AG40</f>
        <v>0</v>
      </c>
      <c r="AH15" s="32" t="e">
        <f>+AH18+AH24+AH27+AH40+AH21+AH33+AH31+AH35+AH38+AH16</f>
        <v>#DIV/0!</v>
      </c>
      <c r="AI15" s="33"/>
      <c r="AJ15" s="31">
        <f>AJ16+AJ18+AJ24+AJ27+AJ40</f>
        <v>0</v>
      </c>
      <c r="AK15" s="32" t="e">
        <f>AK16+AK18+AK24+AK27+AK40</f>
        <v>#DIV/0!</v>
      </c>
      <c r="AL15" s="33"/>
      <c r="AM15" s="34">
        <f t="shared" ref="AM15:AM20" si="0">IF((I15+F15+I15+L15+O15+R15+U15+X15+AA15+AD15+AG15+AJ15+C15)=0,0,1)</f>
        <v>1</v>
      </c>
      <c r="AN15" s="34"/>
    </row>
    <row r="16" spans="1:40" hidden="1" x14ac:dyDescent="0.3">
      <c r="A16" s="35" t="s">
        <v>17</v>
      </c>
      <c r="B16" s="36"/>
      <c r="C16" s="37">
        <f>C17</f>
        <v>0</v>
      </c>
      <c r="D16" s="38">
        <f>+D17</f>
        <v>0</v>
      </c>
      <c r="E16" s="28"/>
      <c r="F16" s="37">
        <f>F17</f>
        <v>0</v>
      </c>
      <c r="G16" s="38">
        <f>+G17</f>
        <v>0</v>
      </c>
      <c r="H16" s="33"/>
      <c r="I16" s="37">
        <f>I17</f>
        <v>0</v>
      </c>
      <c r="J16" s="38">
        <f>+J17</f>
        <v>0</v>
      </c>
      <c r="K16" s="33"/>
      <c r="L16" s="37">
        <f>L17</f>
        <v>0</v>
      </c>
      <c r="M16" s="38">
        <f>+M17</f>
        <v>0</v>
      </c>
      <c r="N16" s="33"/>
      <c r="O16" s="37">
        <f>O17</f>
        <v>0</v>
      </c>
      <c r="P16" s="38" t="e">
        <f>+P17</f>
        <v>#DIV/0!</v>
      </c>
      <c r="Q16" s="33"/>
      <c r="R16" s="37"/>
      <c r="S16" s="38" t="e">
        <f>+S17</f>
        <v>#DIV/0!</v>
      </c>
      <c r="T16" s="33"/>
      <c r="U16" s="37">
        <f>U17</f>
        <v>0</v>
      </c>
      <c r="V16" s="38" t="e">
        <f>+V17</f>
        <v>#DIV/0!</v>
      </c>
      <c r="W16" s="33"/>
      <c r="X16" s="37">
        <f>X17</f>
        <v>0</v>
      </c>
      <c r="Y16" s="38" t="e">
        <f>+Y17</f>
        <v>#DIV/0!</v>
      </c>
      <c r="Z16" s="33"/>
      <c r="AA16" s="37">
        <f>AA17</f>
        <v>0</v>
      </c>
      <c r="AB16" s="38" t="e">
        <f>+AB17</f>
        <v>#DIV/0!</v>
      </c>
      <c r="AC16" s="33"/>
      <c r="AD16" s="37">
        <f>AD17</f>
        <v>0</v>
      </c>
      <c r="AE16" s="38" t="e">
        <f>+AE17</f>
        <v>#DIV/0!</v>
      </c>
      <c r="AF16" s="33"/>
      <c r="AG16" s="37"/>
      <c r="AH16" s="38" t="e">
        <f>+AH17</f>
        <v>#DIV/0!</v>
      </c>
      <c r="AI16" s="33"/>
      <c r="AJ16" s="37">
        <f>AJ17</f>
        <v>0</v>
      </c>
      <c r="AK16" s="38" t="e">
        <f>AK17</f>
        <v>#DIV/0!</v>
      </c>
      <c r="AL16" s="33"/>
      <c r="AM16" s="34">
        <f t="shared" si="0"/>
        <v>0</v>
      </c>
      <c r="AN16" s="34"/>
    </row>
    <row r="17" spans="1:40" hidden="1" x14ac:dyDescent="0.3">
      <c r="A17" s="39" t="s">
        <v>18</v>
      </c>
      <c r="B17" s="40"/>
      <c r="C17" s="37">
        <v>0</v>
      </c>
      <c r="D17" s="41">
        <f>C17/C$15</f>
        <v>0</v>
      </c>
      <c r="E17" s="28"/>
      <c r="F17" s="37">
        <v>0</v>
      </c>
      <c r="G17" s="41">
        <f>F17/F$15</f>
        <v>0</v>
      </c>
      <c r="H17" s="33"/>
      <c r="I17" s="37">
        <v>0</v>
      </c>
      <c r="J17" s="41">
        <f>I17/I$15</f>
        <v>0</v>
      </c>
      <c r="K17" s="33"/>
      <c r="L17" s="37">
        <v>0</v>
      </c>
      <c r="M17" s="41">
        <f>L17/L$15</f>
        <v>0</v>
      </c>
      <c r="N17" s="33"/>
      <c r="O17" s="37">
        <v>0</v>
      </c>
      <c r="P17" s="41" t="e">
        <f>O17/O$15</f>
        <v>#DIV/0!</v>
      </c>
      <c r="Q17" s="33"/>
      <c r="R17" s="37">
        <v>0</v>
      </c>
      <c r="S17" s="41" t="e">
        <f>R17/R$15</f>
        <v>#DIV/0!</v>
      </c>
      <c r="T17" s="33"/>
      <c r="U17" s="37">
        <v>0</v>
      </c>
      <c r="V17" s="41" t="e">
        <f>U17/U$15</f>
        <v>#DIV/0!</v>
      </c>
      <c r="W17" s="33"/>
      <c r="X17" s="37">
        <v>0</v>
      </c>
      <c r="Y17" s="41" t="e">
        <f>X17/X$15</f>
        <v>#DIV/0!</v>
      </c>
      <c r="Z17" s="33"/>
      <c r="AA17" s="37">
        <v>0</v>
      </c>
      <c r="AB17" s="41" t="e">
        <f>AA17/AA$15</f>
        <v>#DIV/0!</v>
      </c>
      <c r="AC17" s="33"/>
      <c r="AD17" s="37">
        <v>0</v>
      </c>
      <c r="AE17" s="41" t="e">
        <f>AD17/AD$15</f>
        <v>#DIV/0!</v>
      </c>
      <c r="AF17" s="33"/>
      <c r="AG17" s="37"/>
      <c r="AH17" s="41" t="e">
        <f>AG17/AG$15</f>
        <v>#DIV/0!</v>
      </c>
      <c r="AI17" s="33"/>
      <c r="AJ17" s="37">
        <v>0</v>
      </c>
      <c r="AK17" s="41" t="e">
        <f>AJ17/AJ15</f>
        <v>#DIV/0!</v>
      </c>
      <c r="AL17" s="33"/>
      <c r="AM17" s="34">
        <f t="shared" si="0"/>
        <v>0</v>
      </c>
      <c r="AN17" s="34"/>
    </row>
    <row r="18" spans="1:40" x14ac:dyDescent="0.3">
      <c r="A18" s="42" t="s">
        <v>19</v>
      </c>
      <c r="B18" s="43"/>
      <c r="C18" s="44">
        <f>C19+C20</f>
        <v>1474951</v>
      </c>
      <c r="D18" s="38">
        <f>+D19+D20</f>
        <v>0.99987729911628243</v>
      </c>
      <c r="E18" s="28"/>
      <c r="F18" s="44">
        <f>F19+F20</f>
        <v>1480147</v>
      </c>
      <c r="G18" s="38">
        <f>+G19+G20</f>
        <v>0.99987772980042255</v>
      </c>
      <c r="H18" s="33"/>
      <c r="I18" s="44">
        <f>I19+I20</f>
        <v>1481747</v>
      </c>
      <c r="J18" s="38">
        <f>+J19+J20</f>
        <v>0.99991902107274133</v>
      </c>
      <c r="K18" s="33"/>
      <c r="L18" s="44">
        <f>L19+L20</f>
        <v>1486044</v>
      </c>
      <c r="M18" s="38">
        <f>+M19+M20</f>
        <v>0.99991858239159181</v>
      </c>
      <c r="N18" s="33"/>
      <c r="O18" s="44">
        <f>O19+O20</f>
        <v>0</v>
      </c>
      <c r="P18" s="38" t="e">
        <f>+P19+P20</f>
        <v>#DIV/0!</v>
      </c>
      <c r="Q18" s="33"/>
      <c r="R18" s="44">
        <f>R19+R20</f>
        <v>0</v>
      </c>
      <c r="S18" s="38" t="e">
        <f>+S19+S20</f>
        <v>#DIV/0!</v>
      </c>
      <c r="T18" s="33"/>
      <c r="U18" s="44">
        <f>U19+U20</f>
        <v>0</v>
      </c>
      <c r="V18" s="38" t="e">
        <f>+V19+V20</f>
        <v>#DIV/0!</v>
      </c>
      <c r="W18" s="33"/>
      <c r="X18" s="44">
        <f>X19+X20</f>
        <v>0</v>
      </c>
      <c r="Y18" s="38" t="e">
        <f>+Y19+Y20</f>
        <v>#DIV/0!</v>
      </c>
      <c r="Z18" s="33"/>
      <c r="AA18" s="44">
        <f>AA19+AA20</f>
        <v>0</v>
      </c>
      <c r="AB18" s="38" t="e">
        <f>+AB19+AB20</f>
        <v>#DIV/0!</v>
      </c>
      <c r="AC18" s="33"/>
      <c r="AD18" s="44">
        <f>AD19+AD20</f>
        <v>0</v>
      </c>
      <c r="AE18" s="38" t="e">
        <f>+AE19+AE20</f>
        <v>#DIV/0!</v>
      </c>
      <c r="AF18" s="33"/>
      <c r="AG18" s="44">
        <f>AG19+AG20</f>
        <v>0</v>
      </c>
      <c r="AH18" s="38" t="e">
        <f>+AH19+AH20</f>
        <v>#DIV/0!</v>
      </c>
      <c r="AI18" s="33"/>
      <c r="AJ18" s="44">
        <f>AJ19+AJ20</f>
        <v>0</v>
      </c>
      <c r="AK18" s="38" t="e">
        <f>AK19+AK20</f>
        <v>#DIV/0!</v>
      </c>
      <c r="AL18" s="33"/>
      <c r="AM18" s="34">
        <f t="shared" si="0"/>
        <v>1</v>
      </c>
      <c r="AN18" s="34"/>
    </row>
    <row r="19" spans="1:40" x14ac:dyDescent="0.3">
      <c r="A19" s="39" t="s">
        <v>20</v>
      </c>
      <c r="B19" s="40"/>
      <c r="C19" s="44">
        <v>8530</v>
      </c>
      <c r="D19" s="41">
        <f>C19/C$15</f>
        <v>5.7825333597264512E-3</v>
      </c>
      <c r="E19" s="28"/>
      <c r="F19" s="44">
        <v>12646</v>
      </c>
      <c r="G19" s="41">
        <f>F19/F$15</f>
        <v>8.5427013472689842E-3</v>
      </c>
      <c r="H19" s="33"/>
      <c r="I19" s="44">
        <v>7337</v>
      </c>
      <c r="J19" s="41">
        <f>I19/I$15</f>
        <v>4.9511865774728775E-3</v>
      </c>
      <c r="K19" s="33"/>
      <c r="L19" s="44">
        <v>4949</v>
      </c>
      <c r="M19" s="41">
        <f>L19/L$15</f>
        <v>3.3300474711758115E-3</v>
      </c>
      <c r="N19" s="33"/>
      <c r="O19" s="44">
        <v>0</v>
      </c>
      <c r="P19" s="41" t="e">
        <f>O19/O$15</f>
        <v>#DIV/0!</v>
      </c>
      <c r="Q19" s="33"/>
      <c r="R19" s="44">
        <v>0</v>
      </c>
      <c r="S19" s="41" t="e">
        <f>R19/R$15</f>
        <v>#DIV/0!</v>
      </c>
      <c r="T19" s="33"/>
      <c r="U19" s="44">
        <v>0</v>
      </c>
      <c r="V19" s="41" t="e">
        <f>U19/U$15</f>
        <v>#DIV/0!</v>
      </c>
      <c r="W19" s="33"/>
      <c r="X19" s="44">
        <v>0</v>
      </c>
      <c r="Y19" s="41" t="e">
        <f>X19/X$15</f>
        <v>#DIV/0!</v>
      </c>
      <c r="Z19" s="33"/>
      <c r="AA19" s="44">
        <v>0</v>
      </c>
      <c r="AB19" s="41" t="e">
        <f>AA19/AA$15</f>
        <v>#DIV/0!</v>
      </c>
      <c r="AC19" s="33"/>
      <c r="AD19" s="44">
        <v>0</v>
      </c>
      <c r="AE19" s="41" t="e">
        <f>AD19/AD$15</f>
        <v>#DIV/0!</v>
      </c>
      <c r="AF19" s="33"/>
      <c r="AG19" s="44">
        <v>0</v>
      </c>
      <c r="AH19" s="41" t="e">
        <f>AG19/AG$15</f>
        <v>#DIV/0!</v>
      </c>
      <c r="AI19" s="33"/>
      <c r="AJ19" s="44">
        <v>0</v>
      </c>
      <c r="AK19" s="41" t="e">
        <f>AJ19/AJ15</f>
        <v>#DIV/0!</v>
      </c>
      <c r="AL19" s="33"/>
      <c r="AM19" s="34">
        <f t="shared" si="0"/>
        <v>1</v>
      </c>
      <c r="AN19" s="34"/>
    </row>
    <row r="20" spans="1:40" x14ac:dyDescent="0.3">
      <c r="A20" s="39" t="s">
        <v>21</v>
      </c>
      <c r="B20" s="40"/>
      <c r="C20" s="44">
        <v>1466421</v>
      </c>
      <c r="D20" s="41">
        <f>C20/C$15</f>
        <v>0.99409476575655598</v>
      </c>
      <c r="E20" s="28"/>
      <c r="F20" s="44">
        <v>1467501</v>
      </c>
      <c r="G20" s="41">
        <f>F20/F$15</f>
        <v>0.99133502845315358</v>
      </c>
      <c r="H20" s="33"/>
      <c r="I20" s="44">
        <v>1474410</v>
      </c>
      <c r="J20" s="41">
        <f>I20/I$15</f>
        <v>0.99496783449526849</v>
      </c>
      <c r="K20" s="33"/>
      <c r="L20" s="44">
        <v>1481095</v>
      </c>
      <c r="M20" s="41">
        <f>L20/L$15</f>
        <v>0.99658853492041599</v>
      </c>
      <c r="N20" s="33"/>
      <c r="O20" s="44">
        <v>0</v>
      </c>
      <c r="P20" s="41" t="e">
        <f>O20/O$15</f>
        <v>#DIV/0!</v>
      </c>
      <c r="Q20" s="33"/>
      <c r="R20" s="44">
        <v>0</v>
      </c>
      <c r="S20" s="41" t="e">
        <f>R20/R$15</f>
        <v>#DIV/0!</v>
      </c>
      <c r="T20" s="33"/>
      <c r="U20" s="44">
        <v>0</v>
      </c>
      <c r="V20" s="41" t="e">
        <f>U20/U$15</f>
        <v>#DIV/0!</v>
      </c>
      <c r="W20" s="33"/>
      <c r="X20" s="44">
        <v>0</v>
      </c>
      <c r="Y20" s="41" t="e">
        <f>X20/X$15</f>
        <v>#DIV/0!</v>
      </c>
      <c r="Z20" s="33"/>
      <c r="AA20" s="44">
        <v>0</v>
      </c>
      <c r="AB20" s="41" t="e">
        <f>AA20/AA$15</f>
        <v>#DIV/0!</v>
      </c>
      <c r="AC20" s="33"/>
      <c r="AD20" s="44">
        <v>0</v>
      </c>
      <c r="AE20" s="41" t="e">
        <f>AD20/AD$15</f>
        <v>#DIV/0!</v>
      </c>
      <c r="AF20" s="33"/>
      <c r="AG20" s="44">
        <v>0</v>
      </c>
      <c r="AH20" s="41" t="e">
        <f>AG20/AG$15</f>
        <v>#DIV/0!</v>
      </c>
      <c r="AI20" s="33"/>
      <c r="AJ20" s="44">
        <v>0</v>
      </c>
      <c r="AK20" s="41" t="e">
        <f>AJ20/AJ15</f>
        <v>#DIV/0!</v>
      </c>
      <c r="AL20" s="33"/>
      <c r="AM20" s="34">
        <f t="shared" si="0"/>
        <v>1</v>
      </c>
      <c r="AN20" s="34"/>
    </row>
    <row r="21" spans="1:40" hidden="1" x14ac:dyDescent="0.3">
      <c r="A21" s="42" t="s">
        <v>22</v>
      </c>
      <c r="B21" s="43"/>
      <c r="C21" s="44"/>
      <c r="D21" s="38">
        <f>D23+D22</f>
        <v>0</v>
      </c>
      <c r="E21" s="28"/>
      <c r="F21" s="44"/>
      <c r="G21" s="38">
        <f>G23+G22</f>
        <v>0</v>
      </c>
      <c r="H21" s="33"/>
      <c r="I21" s="44"/>
      <c r="J21" s="38">
        <f>J23+J22</f>
        <v>0</v>
      </c>
      <c r="K21" s="33"/>
      <c r="L21" s="44"/>
      <c r="M21" s="38">
        <f>M23+M22</f>
        <v>0</v>
      </c>
      <c r="N21" s="33"/>
      <c r="O21" s="44"/>
      <c r="P21" s="38" t="e">
        <f>P23+P22</f>
        <v>#DIV/0!</v>
      </c>
      <c r="Q21" s="33"/>
      <c r="R21" s="44"/>
      <c r="S21" s="38" t="e">
        <f>S23+S22</f>
        <v>#DIV/0!</v>
      </c>
      <c r="T21" s="33"/>
      <c r="U21" s="44"/>
      <c r="V21" s="38" t="e">
        <f>V23+V22</f>
        <v>#DIV/0!</v>
      </c>
      <c r="W21" s="33"/>
      <c r="X21" s="44"/>
      <c r="Y21" s="38" t="e">
        <f>Y23+Y22</f>
        <v>#DIV/0!</v>
      </c>
      <c r="Z21" s="33"/>
      <c r="AA21" s="44"/>
      <c r="AB21" s="38" t="e">
        <f>AB23+AB22</f>
        <v>#DIV/0!</v>
      </c>
      <c r="AC21" s="33"/>
      <c r="AD21" s="44"/>
      <c r="AE21" s="38" t="e">
        <f>AE23+AE22</f>
        <v>#DIV/0!</v>
      </c>
      <c r="AF21" s="33"/>
      <c r="AG21" s="44"/>
      <c r="AH21" s="38" t="e">
        <f>AH23+AH22</f>
        <v>#DIV/0!</v>
      </c>
      <c r="AI21" s="33"/>
      <c r="AJ21" s="44"/>
      <c r="AK21" s="38"/>
      <c r="AL21" s="33"/>
      <c r="AM21" s="34">
        <f t="shared" ref="AM21:AM39" si="1">IF((I21+F21+I21+L21+O21+R21+U21+X21+AA21+AD21+AG21+AJ21)=0,0,1)</f>
        <v>0</v>
      </c>
      <c r="AN21" s="34"/>
    </row>
    <row r="22" spans="1:40" hidden="1" x14ac:dyDescent="0.3">
      <c r="A22" s="39" t="s">
        <v>23</v>
      </c>
      <c r="B22" s="40"/>
      <c r="C22" s="44"/>
      <c r="D22" s="41">
        <f>C22/C$15</f>
        <v>0</v>
      </c>
      <c r="E22" s="28"/>
      <c r="F22" s="44"/>
      <c r="G22" s="41">
        <f>F22/F$15</f>
        <v>0</v>
      </c>
      <c r="H22" s="33"/>
      <c r="I22" s="44"/>
      <c r="J22" s="41">
        <f>I22/I$15</f>
        <v>0</v>
      </c>
      <c r="K22" s="33"/>
      <c r="L22" s="44"/>
      <c r="M22" s="41">
        <f>L22/L$15</f>
        <v>0</v>
      </c>
      <c r="N22" s="33"/>
      <c r="O22" s="44"/>
      <c r="P22" s="41" t="e">
        <f>O22/O$15</f>
        <v>#DIV/0!</v>
      </c>
      <c r="Q22" s="33"/>
      <c r="R22" s="44"/>
      <c r="S22" s="41" t="e">
        <f>R22/R$15</f>
        <v>#DIV/0!</v>
      </c>
      <c r="T22" s="33"/>
      <c r="U22" s="44"/>
      <c r="V22" s="41" t="e">
        <f>U22/U$15</f>
        <v>#DIV/0!</v>
      </c>
      <c r="W22" s="33"/>
      <c r="X22" s="44"/>
      <c r="Y22" s="41" t="e">
        <f>X22/X$15</f>
        <v>#DIV/0!</v>
      </c>
      <c r="Z22" s="33"/>
      <c r="AA22" s="44"/>
      <c r="AB22" s="41" t="e">
        <f>AA22/AA$15</f>
        <v>#DIV/0!</v>
      </c>
      <c r="AC22" s="33"/>
      <c r="AD22" s="44"/>
      <c r="AE22" s="41" t="e">
        <f>AD22/AD$15</f>
        <v>#DIV/0!</v>
      </c>
      <c r="AF22" s="33"/>
      <c r="AG22" s="44"/>
      <c r="AH22" s="41" t="e">
        <f>AG22/AG$15</f>
        <v>#DIV/0!</v>
      </c>
      <c r="AI22" s="33"/>
      <c r="AJ22" s="44"/>
      <c r="AK22" s="41"/>
      <c r="AL22" s="33"/>
      <c r="AM22" s="34">
        <f t="shared" si="1"/>
        <v>0</v>
      </c>
      <c r="AN22" s="34"/>
    </row>
    <row r="23" spans="1:40" hidden="1" x14ac:dyDescent="0.3">
      <c r="A23" s="39" t="s">
        <v>24</v>
      </c>
      <c r="B23" s="40"/>
      <c r="C23" s="44"/>
      <c r="D23" s="41">
        <f>C23/C$15</f>
        <v>0</v>
      </c>
      <c r="E23" s="28"/>
      <c r="F23" s="44"/>
      <c r="G23" s="41">
        <f>F23/F$15</f>
        <v>0</v>
      </c>
      <c r="H23" s="33"/>
      <c r="I23" s="44"/>
      <c r="J23" s="41">
        <f>I23/I$15</f>
        <v>0</v>
      </c>
      <c r="K23" s="33"/>
      <c r="L23" s="44"/>
      <c r="M23" s="41">
        <f>L23/L$15</f>
        <v>0</v>
      </c>
      <c r="N23" s="33"/>
      <c r="O23" s="44"/>
      <c r="P23" s="41" t="e">
        <f>O23/O$15</f>
        <v>#DIV/0!</v>
      </c>
      <c r="Q23" s="33"/>
      <c r="R23" s="44"/>
      <c r="S23" s="41" t="e">
        <f>R23/R$15</f>
        <v>#DIV/0!</v>
      </c>
      <c r="T23" s="33"/>
      <c r="U23" s="44"/>
      <c r="V23" s="41" t="e">
        <f>U23/U$15</f>
        <v>#DIV/0!</v>
      </c>
      <c r="W23" s="33"/>
      <c r="X23" s="44"/>
      <c r="Y23" s="41" t="e">
        <f>X23/X$15</f>
        <v>#DIV/0!</v>
      </c>
      <c r="Z23" s="33"/>
      <c r="AA23" s="44"/>
      <c r="AB23" s="41" t="e">
        <f>AA23/AA$15</f>
        <v>#DIV/0!</v>
      </c>
      <c r="AC23" s="33"/>
      <c r="AD23" s="44"/>
      <c r="AE23" s="41" t="e">
        <f>AD23/AD$15</f>
        <v>#DIV/0!</v>
      </c>
      <c r="AF23" s="33"/>
      <c r="AG23" s="44"/>
      <c r="AH23" s="41" t="e">
        <f>AG23/AG$15</f>
        <v>#DIV/0!</v>
      </c>
      <c r="AI23" s="33"/>
      <c r="AJ23" s="44"/>
      <c r="AK23" s="41"/>
      <c r="AL23" s="33"/>
      <c r="AM23" s="34">
        <f t="shared" si="1"/>
        <v>0</v>
      </c>
      <c r="AN23" s="34"/>
    </row>
    <row r="24" spans="1:40" hidden="1" x14ac:dyDescent="0.3">
      <c r="A24" s="42" t="s">
        <v>25</v>
      </c>
      <c r="B24" s="43"/>
      <c r="C24" s="44">
        <f>C25+C26</f>
        <v>0</v>
      </c>
      <c r="D24" s="38">
        <f>+D25+D26</f>
        <v>0</v>
      </c>
      <c r="E24" s="28"/>
      <c r="F24" s="44">
        <f>F25+F26</f>
        <v>0</v>
      </c>
      <c r="G24" s="38">
        <f>+G25+G26</f>
        <v>0</v>
      </c>
      <c r="H24" s="33"/>
      <c r="I24" s="44">
        <f>I25+I26</f>
        <v>0</v>
      </c>
      <c r="J24" s="38">
        <f>+J25+J26</f>
        <v>0</v>
      </c>
      <c r="K24" s="33"/>
      <c r="L24" s="44">
        <f>L25+L26</f>
        <v>0</v>
      </c>
      <c r="M24" s="38">
        <f>+M25+M26</f>
        <v>0</v>
      </c>
      <c r="N24" s="33"/>
      <c r="O24" s="44">
        <f>O25+O26</f>
        <v>0</v>
      </c>
      <c r="P24" s="38" t="e">
        <f>+P25+P26</f>
        <v>#DIV/0!</v>
      </c>
      <c r="Q24" s="33"/>
      <c r="R24" s="44">
        <f>R25+R26</f>
        <v>0</v>
      </c>
      <c r="S24" s="38" t="e">
        <f>+S25+S26</f>
        <v>#DIV/0!</v>
      </c>
      <c r="T24" s="33"/>
      <c r="U24" s="44">
        <f>U25+U26</f>
        <v>0</v>
      </c>
      <c r="V24" s="38" t="e">
        <f>+V25+V26</f>
        <v>#DIV/0!</v>
      </c>
      <c r="W24" s="33"/>
      <c r="X24" s="44">
        <f>X25+X26</f>
        <v>0</v>
      </c>
      <c r="Y24" s="38" t="e">
        <f>+Y25+Y26</f>
        <v>#DIV/0!</v>
      </c>
      <c r="Z24" s="33"/>
      <c r="AA24" s="44">
        <f>AA25+AA26</f>
        <v>0</v>
      </c>
      <c r="AB24" s="38" t="e">
        <f>+AB25+AB26</f>
        <v>#DIV/0!</v>
      </c>
      <c r="AC24" s="33"/>
      <c r="AD24" s="44">
        <f>AD25+AD26</f>
        <v>0</v>
      </c>
      <c r="AE24" s="38" t="e">
        <f>+AE25+AE26</f>
        <v>#DIV/0!</v>
      </c>
      <c r="AF24" s="33"/>
      <c r="AG24" s="44">
        <f>AG25+AG26</f>
        <v>0</v>
      </c>
      <c r="AH24" s="38" t="e">
        <f>+AH25+AH26</f>
        <v>#DIV/0!</v>
      </c>
      <c r="AI24" s="33"/>
      <c r="AJ24" s="44">
        <f>AJ25+AJ26</f>
        <v>0</v>
      </c>
      <c r="AK24" s="38" t="e">
        <f>AK25+AK26</f>
        <v>#DIV/0!</v>
      </c>
      <c r="AL24" s="33"/>
      <c r="AM24" s="34">
        <f>IF((I24+F24+I24+L24+O24+R24+U24+X24+AA24+AD24+AG24+AJ24+C24)=0,0,1)</f>
        <v>0</v>
      </c>
      <c r="AN24" s="34"/>
    </row>
    <row r="25" spans="1:40" hidden="1" x14ac:dyDescent="0.3">
      <c r="A25" s="39" t="s">
        <v>26</v>
      </c>
      <c r="B25" s="40"/>
      <c r="C25" s="44">
        <v>0</v>
      </c>
      <c r="D25" s="41">
        <f>C25/C$15</f>
        <v>0</v>
      </c>
      <c r="E25" s="28"/>
      <c r="F25" s="44">
        <v>0</v>
      </c>
      <c r="G25" s="41">
        <f>F25/F$15</f>
        <v>0</v>
      </c>
      <c r="H25" s="33"/>
      <c r="I25" s="44">
        <v>0</v>
      </c>
      <c r="J25" s="41">
        <f>I25/I$15</f>
        <v>0</v>
      </c>
      <c r="K25" s="33"/>
      <c r="L25" s="44">
        <v>0</v>
      </c>
      <c r="M25" s="41">
        <f>L25/L$15</f>
        <v>0</v>
      </c>
      <c r="N25" s="33"/>
      <c r="O25" s="44">
        <v>0</v>
      </c>
      <c r="P25" s="41" t="e">
        <f>O25/O$15</f>
        <v>#DIV/0!</v>
      </c>
      <c r="Q25" s="33"/>
      <c r="R25" s="44">
        <v>0</v>
      </c>
      <c r="S25" s="41" t="e">
        <f>R25/R$15</f>
        <v>#DIV/0!</v>
      </c>
      <c r="T25" s="33"/>
      <c r="U25" s="44">
        <v>0</v>
      </c>
      <c r="V25" s="41" t="e">
        <f>U25/U$15</f>
        <v>#DIV/0!</v>
      </c>
      <c r="W25" s="33"/>
      <c r="X25" s="44">
        <v>0</v>
      </c>
      <c r="Y25" s="41" t="e">
        <f>X25/X$15</f>
        <v>#DIV/0!</v>
      </c>
      <c r="Z25" s="33"/>
      <c r="AA25" s="44">
        <v>0</v>
      </c>
      <c r="AB25" s="41" t="e">
        <f>AA25/AA$15</f>
        <v>#DIV/0!</v>
      </c>
      <c r="AC25" s="33"/>
      <c r="AD25" s="44">
        <v>0</v>
      </c>
      <c r="AE25" s="41" t="e">
        <f>AD25/AD$15</f>
        <v>#DIV/0!</v>
      </c>
      <c r="AF25" s="33"/>
      <c r="AG25" s="44">
        <v>0</v>
      </c>
      <c r="AH25" s="41" t="e">
        <f>AG25/AG$15</f>
        <v>#DIV/0!</v>
      </c>
      <c r="AI25" s="33"/>
      <c r="AJ25" s="44">
        <v>0</v>
      </c>
      <c r="AK25" s="41" t="e">
        <f>AJ25/AJ15</f>
        <v>#DIV/0!</v>
      </c>
      <c r="AL25" s="33"/>
      <c r="AM25" s="34">
        <f>IF((I25+F25+I25+L25+O25+R25+U25+X25+AA25+AD25+AG25+AJ25+C25)=0,0,1)</f>
        <v>0</v>
      </c>
      <c r="AN25" s="34"/>
    </row>
    <row r="26" spans="1:40" hidden="1" x14ac:dyDescent="0.3">
      <c r="A26" s="39" t="s">
        <v>27</v>
      </c>
      <c r="B26" s="40"/>
      <c r="C26" s="44">
        <v>0</v>
      </c>
      <c r="D26" s="41">
        <f>C26/C$15</f>
        <v>0</v>
      </c>
      <c r="E26" s="28"/>
      <c r="F26" s="44">
        <v>0</v>
      </c>
      <c r="G26" s="41">
        <f>F26/F$15</f>
        <v>0</v>
      </c>
      <c r="H26" s="33"/>
      <c r="I26" s="44">
        <v>0</v>
      </c>
      <c r="J26" s="41">
        <f>I26/I$15</f>
        <v>0</v>
      </c>
      <c r="K26" s="33"/>
      <c r="L26" s="44">
        <v>0</v>
      </c>
      <c r="M26" s="41">
        <f>L26/L$15</f>
        <v>0</v>
      </c>
      <c r="N26" s="33"/>
      <c r="O26" s="44">
        <v>0</v>
      </c>
      <c r="P26" s="41" t="e">
        <f>O26/O$15</f>
        <v>#DIV/0!</v>
      </c>
      <c r="Q26" s="33"/>
      <c r="R26" s="44">
        <v>0</v>
      </c>
      <c r="S26" s="41" t="e">
        <f>R26/R$15</f>
        <v>#DIV/0!</v>
      </c>
      <c r="T26" s="33"/>
      <c r="U26" s="44">
        <v>0</v>
      </c>
      <c r="V26" s="41" t="e">
        <f>U26/U$15</f>
        <v>#DIV/0!</v>
      </c>
      <c r="W26" s="33"/>
      <c r="X26" s="44">
        <v>0</v>
      </c>
      <c r="Y26" s="41" t="e">
        <f>X26/X$15</f>
        <v>#DIV/0!</v>
      </c>
      <c r="Z26" s="33"/>
      <c r="AA26" s="44">
        <v>0</v>
      </c>
      <c r="AB26" s="41" t="e">
        <f>AA26/AA$15</f>
        <v>#DIV/0!</v>
      </c>
      <c r="AC26" s="33"/>
      <c r="AD26" s="44">
        <v>0</v>
      </c>
      <c r="AE26" s="41" t="e">
        <f>AD26/AD$15</f>
        <v>#DIV/0!</v>
      </c>
      <c r="AF26" s="33"/>
      <c r="AG26" s="44">
        <v>0</v>
      </c>
      <c r="AH26" s="41" t="e">
        <f>AG26/AG$15</f>
        <v>#DIV/0!</v>
      </c>
      <c r="AI26" s="33"/>
      <c r="AJ26" s="44">
        <v>0</v>
      </c>
      <c r="AK26" s="41" t="e">
        <f>AJ26/AJ15</f>
        <v>#DIV/0!</v>
      </c>
      <c r="AL26" s="33"/>
      <c r="AM26" s="34">
        <f>IF((I26+F26+I26+L26+O26+R26+U26+X26+AA26+AD26+AG26+AJ26+C26)=0,0,1)</f>
        <v>0</v>
      </c>
      <c r="AN26" s="34"/>
    </row>
    <row r="27" spans="1:40" hidden="1" x14ac:dyDescent="0.3">
      <c r="A27" s="42" t="s">
        <v>28</v>
      </c>
      <c r="B27" s="43"/>
      <c r="C27" s="44">
        <f>C29</f>
        <v>0</v>
      </c>
      <c r="D27" s="38">
        <f>+D28+D29+D30</f>
        <v>0</v>
      </c>
      <c r="E27" s="28"/>
      <c r="F27" s="44">
        <v>0</v>
      </c>
      <c r="G27" s="38">
        <f>+G28+G29+G30</f>
        <v>0</v>
      </c>
      <c r="H27" s="33"/>
      <c r="I27" s="44">
        <v>0</v>
      </c>
      <c r="J27" s="38">
        <f>+J28+J29+J30</f>
        <v>0</v>
      </c>
      <c r="K27" s="33"/>
      <c r="L27" s="44">
        <f>L29</f>
        <v>0</v>
      </c>
      <c r="M27" s="38">
        <f>+M28+M29+M30</f>
        <v>0</v>
      </c>
      <c r="N27" s="33"/>
      <c r="O27" s="44">
        <v>0</v>
      </c>
      <c r="P27" s="38" t="e">
        <f>+P28+P29+P30</f>
        <v>#DIV/0!</v>
      </c>
      <c r="Q27" s="33"/>
      <c r="R27" s="44">
        <f>R29</f>
        <v>0</v>
      </c>
      <c r="S27" s="38" t="e">
        <f>+S28+S29+S30</f>
        <v>#DIV/0!</v>
      </c>
      <c r="T27" s="33"/>
      <c r="U27" s="44">
        <f>U29</f>
        <v>0</v>
      </c>
      <c r="V27" s="38" t="e">
        <f>+V28+V29+V30</f>
        <v>#DIV/0!</v>
      </c>
      <c r="W27" s="33"/>
      <c r="X27" s="44">
        <f>X29</f>
        <v>0</v>
      </c>
      <c r="Y27" s="38" t="e">
        <f>+Y28+Y29+Y30</f>
        <v>#DIV/0!</v>
      </c>
      <c r="Z27" s="33"/>
      <c r="AA27" s="44">
        <f>AA29</f>
        <v>0</v>
      </c>
      <c r="AB27" s="38" t="e">
        <f>+AB28+AB29+AB30</f>
        <v>#DIV/0!</v>
      </c>
      <c r="AC27" s="33"/>
      <c r="AD27" s="44">
        <f>AD29</f>
        <v>0</v>
      </c>
      <c r="AE27" s="38" t="e">
        <f>+AE28+AE29+AE30</f>
        <v>#DIV/0!</v>
      </c>
      <c r="AF27" s="33"/>
      <c r="AG27" s="44">
        <f>AG29</f>
        <v>0</v>
      </c>
      <c r="AH27" s="38" t="e">
        <f>+AH28+AH29+AH30</f>
        <v>#DIV/0!</v>
      </c>
      <c r="AI27" s="33"/>
      <c r="AJ27" s="44">
        <f>AJ29</f>
        <v>0</v>
      </c>
      <c r="AK27" s="38" t="e">
        <f>AK29</f>
        <v>#DIV/0!</v>
      </c>
      <c r="AL27" s="33"/>
      <c r="AM27" s="34">
        <f>IF((I27+F27+I27+L27+O27+R27+U27+X27+AA27+AD27+AG27+AJ27+C27)=0,0,1)</f>
        <v>0</v>
      </c>
      <c r="AN27" s="34"/>
    </row>
    <row r="28" spans="1:40" hidden="1" x14ac:dyDescent="0.3">
      <c r="A28" s="39" t="s">
        <v>29</v>
      </c>
      <c r="B28" s="40"/>
      <c r="C28" s="44">
        <v>0</v>
      </c>
      <c r="D28" s="41">
        <f>C28/C$15</f>
        <v>0</v>
      </c>
      <c r="E28" s="28"/>
      <c r="F28" s="44">
        <v>0</v>
      </c>
      <c r="G28" s="41">
        <f>F28/F$15</f>
        <v>0</v>
      </c>
      <c r="H28" s="33"/>
      <c r="I28" s="44">
        <v>0</v>
      </c>
      <c r="J28" s="41">
        <f>I28/I$15</f>
        <v>0</v>
      </c>
      <c r="K28" s="33"/>
      <c r="L28" s="44">
        <v>0</v>
      </c>
      <c r="M28" s="41">
        <f>L28/L$15</f>
        <v>0</v>
      </c>
      <c r="N28" s="33"/>
      <c r="O28" s="44">
        <v>0</v>
      </c>
      <c r="P28" s="41" t="e">
        <f>O28/O$15</f>
        <v>#DIV/0!</v>
      </c>
      <c r="Q28" s="33"/>
      <c r="R28" s="44">
        <v>0</v>
      </c>
      <c r="S28" s="41" t="e">
        <f>R28/R$15</f>
        <v>#DIV/0!</v>
      </c>
      <c r="T28" s="33"/>
      <c r="U28" s="44">
        <v>0</v>
      </c>
      <c r="V28" s="41" t="e">
        <f>U28/U$15</f>
        <v>#DIV/0!</v>
      </c>
      <c r="W28" s="33"/>
      <c r="X28" s="44">
        <v>0</v>
      </c>
      <c r="Y28" s="41" t="e">
        <f>X28/X$15</f>
        <v>#DIV/0!</v>
      </c>
      <c r="Z28" s="33"/>
      <c r="AA28" s="44"/>
      <c r="AB28" s="41" t="e">
        <f>AA28/AA$15</f>
        <v>#DIV/0!</v>
      </c>
      <c r="AC28" s="33"/>
      <c r="AD28" s="44"/>
      <c r="AE28" s="41" t="e">
        <f>AD28/AD$15</f>
        <v>#DIV/0!</v>
      </c>
      <c r="AF28" s="33"/>
      <c r="AG28" s="44"/>
      <c r="AH28" s="41" t="e">
        <f>AG28/AG$15</f>
        <v>#DIV/0!</v>
      </c>
      <c r="AI28" s="33"/>
      <c r="AJ28" s="44"/>
      <c r="AK28" s="41"/>
      <c r="AL28" s="33"/>
      <c r="AM28" s="34">
        <f t="shared" si="1"/>
        <v>0</v>
      </c>
      <c r="AN28" s="34"/>
    </row>
    <row r="29" spans="1:40" hidden="1" x14ac:dyDescent="0.3">
      <c r="A29" s="39" t="s">
        <v>30</v>
      </c>
      <c r="B29" s="40"/>
      <c r="C29" s="44">
        <v>0</v>
      </c>
      <c r="D29" s="41">
        <f>C29/C$15</f>
        <v>0</v>
      </c>
      <c r="E29" s="28"/>
      <c r="F29" s="44">
        <v>0</v>
      </c>
      <c r="G29" s="41">
        <f>F29/F$15</f>
        <v>0</v>
      </c>
      <c r="H29" s="33"/>
      <c r="I29" s="44">
        <v>0</v>
      </c>
      <c r="J29" s="41">
        <f>I29/I$15</f>
        <v>0</v>
      </c>
      <c r="K29" s="33"/>
      <c r="L29" s="44">
        <v>0</v>
      </c>
      <c r="M29" s="41">
        <f>L29/L$15</f>
        <v>0</v>
      </c>
      <c r="N29" s="33"/>
      <c r="O29" s="44">
        <v>0</v>
      </c>
      <c r="P29" s="41" t="e">
        <f>O29/O$15</f>
        <v>#DIV/0!</v>
      </c>
      <c r="Q29" s="33"/>
      <c r="R29" s="44">
        <v>0</v>
      </c>
      <c r="S29" s="41" t="e">
        <f>R29/R$15</f>
        <v>#DIV/0!</v>
      </c>
      <c r="T29" s="33"/>
      <c r="U29" s="44">
        <v>0</v>
      </c>
      <c r="V29" s="41" t="e">
        <f>U29/U$15</f>
        <v>#DIV/0!</v>
      </c>
      <c r="W29" s="33"/>
      <c r="X29" s="44">
        <v>0</v>
      </c>
      <c r="Y29" s="41" t="e">
        <f>X29/X$15</f>
        <v>#DIV/0!</v>
      </c>
      <c r="Z29" s="33"/>
      <c r="AA29" s="44">
        <v>0</v>
      </c>
      <c r="AB29" s="41" t="e">
        <f>AA29/AA$15</f>
        <v>#DIV/0!</v>
      </c>
      <c r="AC29" s="33"/>
      <c r="AD29" s="44">
        <v>0</v>
      </c>
      <c r="AE29" s="41" t="e">
        <f>AD29/AD$15</f>
        <v>#DIV/0!</v>
      </c>
      <c r="AF29" s="33"/>
      <c r="AG29" s="44">
        <v>0</v>
      </c>
      <c r="AH29" s="41" t="e">
        <f>AG29/AG$15</f>
        <v>#DIV/0!</v>
      </c>
      <c r="AI29" s="33"/>
      <c r="AJ29" s="44">
        <v>0</v>
      </c>
      <c r="AK29" s="41" t="e">
        <f>AJ29/AJ15</f>
        <v>#DIV/0!</v>
      </c>
      <c r="AL29" s="33"/>
      <c r="AM29" s="34">
        <f>IF((I29+F29+I29+L29+O29+R29+U29+X29+AA29+AD29+AG29+AJ29+C29)=0,0,1)</f>
        <v>0</v>
      </c>
      <c r="AN29" s="34"/>
    </row>
    <row r="30" spans="1:40" hidden="1" x14ac:dyDescent="0.3">
      <c r="A30" s="39" t="s">
        <v>31</v>
      </c>
      <c r="B30" s="40"/>
      <c r="C30" s="44">
        <v>0</v>
      </c>
      <c r="D30" s="41">
        <f>C30/C$15</f>
        <v>0</v>
      </c>
      <c r="E30" s="28"/>
      <c r="F30" s="44">
        <v>0</v>
      </c>
      <c r="G30" s="41">
        <f>F30/F$15</f>
        <v>0</v>
      </c>
      <c r="H30" s="33"/>
      <c r="I30" s="44">
        <v>0</v>
      </c>
      <c r="J30" s="41">
        <f>I30/I$15</f>
        <v>0</v>
      </c>
      <c r="K30" s="33"/>
      <c r="L30" s="44">
        <v>0</v>
      </c>
      <c r="M30" s="41">
        <f>L30/L$15</f>
        <v>0</v>
      </c>
      <c r="N30" s="33"/>
      <c r="O30" s="44">
        <v>0</v>
      </c>
      <c r="P30" s="41" t="e">
        <f>O30/O$15</f>
        <v>#DIV/0!</v>
      </c>
      <c r="Q30" s="33"/>
      <c r="R30" s="44">
        <v>0</v>
      </c>
      <c r="S30" s="41" t="e">
        <f>R30/R$15</f>
        <v>#DIV/0!</v>
      </c>
      <c r="T30" s="33"/>
      <c r="U30" s="44">
        <v>0</v>
      </c>
      <c r="V30" s="41" t="e">
        <f>U30/U$15</f>
        <v>#DIV/0!</v>
      </c>
      <c r="W30" s="33"/>
      <c r="X30" s="44">
        <v>0</v>
      </c>
      <c r="Y30" s="41" t="e">
        <f>X30/X$15</f>
        <v>#DIV/0!</v>
      </c>
      <c r="Z30" s="33"/>
      <c r="AA30" s="44"/>
      <c r="AB30" s="41" t="e">
        <f>AA30/AA$15</f>
        <v>#DIV/0!</v>
      </c>
      <c r="AC30" s="33"/>
      <c r="AD30" s="44"/>
      <c r="AE30" s="41" t="e">
        <f>AD30/AD$15</f>
        <v>#DIV/0!</v>
      </c>
      <c r="AF30" s="33"/>
      <c r="AG30" s="44"/>
      <c r="AH30" s="41" t="e">
        <f>AG30/AG$15</f>
        <v>#DIV/0!</v>
      </c>
      <c r="AI30" s="33"/>
      <c r="AJ30" s="44"/>
      <c r="AK30" s="41"/>
      <c r="AL30" s="33"/>
      <c r="AM30" s="34">
        <f t="shared" si="1"/>
        <v>0</v>
      </c>
      <c r="AN30" s="34"/>
    </row>
    <row r="31" spans="1:40" hidden="1" x14ac:dyDescent="0.3">
      <c r="A31" s="42" t="s">
        <v>32</v>
      </c>
      <c r="B31" s="43"/>
      <c r="C31" s="45"/>
      <c r="D31" s="41">
        <f>D32</f>
        <v>0</v>
      </c>
      <c r="E31" s="28"/>
      <c r="F31" s="45"/>
      <c r="G31" s="41">
        <f>G32</f>
        <v>0</v>
      </c>
      <c r="H31" s="33"/>
      <c r="I31" s="45"/>
      <c r="J31" s="41">
        <f>J32</f>
        <v>0</v>
      </c>
      <c r="K31" s="33"/>
      <c r="L31" s="45"/>
      <c r="M31" s="41">
        <f>M32</f>
        <v>0</v>
      </c>
      <c r="N31" s="33"/>
      <c r="O31" s="45"/>
      <c r="P31" s="41" t="e">
        <f>P32</f>
        <v>#DIV/0!</v>
      </c>
      <c r="Q31" s="33"/>
      <c r="R31" s="45"/>
      <c r="S31" s="41" t="e">
        <f>S32</f>
        <v>#DIV/0!</v>
      </c>
      <c r="T31" s="33"/>
      <c r="U31" s="45"/>
      <c r="V31" s="41" t="e">
        <f>V32</f>
        <v>#DIV/0!</v>
      </c>
      <c r="W31" s="33"/>
      <c r="X31" s="45"/>
      <c r="Y31" s="41" t="e">
        <f>Y32</f>
        <v>#DIV/0!</v>
      </c>
      <c r="Z31" s="33"/>
      <c r="AA31" s="45"/>
      <c r="AB31" s="41" t="e">
        <f>AB32</f>
        <v>#DIV/0!</v>
      </c>
      <c r="AC31" s="33"/>
      <c r="AD31" s="45"/>
      <c r="AE31" s="41" t="e">
        <f>AE32</f>
        <v>#DIV/0!</v>
      </c>
      <c r="AF31" s="33"/>
      <c r="AG31" s="45"/>
      <c r="AH31" s="41" t="e">
        <f>AH32</f>
        <v>#DIV/0!</v>
      </c>
      <c r="AI31" s="33"/>
      <c r="AJ31" s="45"/>
      <c r="AK31" s="41"/>
      <c r="AL31" s="33"/>
      <c r="AM31" s="34">
        <f t="shared" si="1"/>
        <v>0</v>
      </c>
      <c r="AN31" s="34"/>
    </row>
    <row r="32" spans="1:40" hidden="1" x14ac:dyDescent="0.3">
      <c r="A32" s="39" t="s">
        <v>33</v>
      </c>
      <c r="B32" s="40"/>
      <c r="C32" s="45"/>
      <c r="D32" s="41">
        <f t="shared" ref="D32:D40" si="2">C32/C$15</f>
        <v>0</v>
      </c>
      <c r="E32" s="28"/>
      <c r="F32" s="45"/>
      <c r="G32" s="41">
        <f t="shared" ref="G32:G40" si="3">F32/F$15</f>
        <v>0</v>
      </c>
      <c r="H32" s="33"/>
      <c r="I32" s="45"/>
      <c r="J32" s="41">
        <f t="shared" ref="J32:J40" si="4">I32/I$15</f>
        <v>0</v>
      </c>
      <c r="K32" s="33"/>
      <c r="L32" s="45"/>
      <c r="M32" s="41">
        <f t="shared" ref="M32:M40" si="5">L32/L$15</f>
        <v>0</v>
      </c>
      <c r="N32" s="33"/>
      <c r="O32" s="45"/>
      <c r="P32" s="41" t="e">
        <f t="shared" ref="P32:P40" si="6">O32/O$15</f>
        <v>#DIV/0!</v>
      </c>
      <c r="Q32" s="33"/>
      <c r="R32" s="45"/>
      <c r="S32" s="41" t="e">
        <f t="shared" ref="S32:S40" si="7">R32/R$15</f>
        <v>#DIV/0!</v>
      </c>
      <c r="T32" s="33"/>
      <c r="U32" s="45"/>
      <c r="V32" s="41" t="e">
        <f t="shared" ref="V32:V40" si="8">U32/U$15</f>
        <v>#DIV/0!</v>
      </c>
      <c r="W32" s="33"/>
      <c r="X32" s="45"/>
      <c r="Y32" s="41" t="e">
        <f t="shared" ref="Y32:Y40" si="9">X32/X$15</f>
        <v>#DIV/0!</v>
      </c>
      <c r="Z32" s="33"/>
      <c r="AA32" s="45"/>
      <c r="AB32" s="41" t="e">
        <f t="shared" ref="AB32:AB40" si="10">AA32/AA$15</f>
        <v>#DIV/0!</v>
      </c>
      <c r="AC32" s="33"/>
      <c r="AD32" s="45"/>
      <c r="AE32" s="41" t="e">
        <f t="shared" ref="AE32:AE40" si="11">AD32/AD$15</f>
        <v>#DIV/0!</v>
      </c>
      <c r="AF32" s="33"/>
      <c r="AG32" s="45"/>
      <c r="AH32" s="41" t="e">
        <f t="shared" ref="AH32:AH40" si="12">AG32/AG$15</f>
        <v>#DIV/0!</v>
      </c>
      <c r="AI32" s="33"/>
      <c r="AJ32" s="45"/>
      <c r="AK32" s="41"/>
      <c r="AL32" s="33"/>
      <c r="AM32" s="34">
        <f t="shared" si="1"/>
        <v>0</v>
      </c>
      <c r="AN32" s="34"/>
    </row>
    <row r="33" spans="1:40" hidden="1" x14ac:dyDescent="0.3">
      <c r="A33" s="42" t="s">
        <v>34</v>
      </c>
      <c r="B33" s="43"/>
      <c r="C33" s="44"/>
      <c r="D33" s="41">
        <f t="shared" si="2"/>
        <v>0</v>
      </c>
      <c r="E33" s="28"/>
      <c r="F33" s="44"/>
      <c r="G33" s="41">
        <f t="shared" si="3"/>
        <v>0</v>
      </c>
      <c r="H33" s="33"/>
      <c r="I33" s="44"/>
      <c r="J33" s="41">
        <f t="shared" si="4"/>
        <v>0</v>
      </c>
      <c r="K33" s="33"/>
      <c r="L33" s="44"/>
      <c r="M33" s="41">
        <f t="shared" si="5"/>
        <v>0</v>
      </c>
      <c r="N33" s="33"/>
      <c r="O33" s="44"/>
      <c r="P33" s="41" t="e">
        <f t="shared" si="6"/>
        <v>#DIV/0!</v>
      </c>
      <c r="Q33" s="33"/>
      <c r="R33" s="44"/>
      <c r="S33" s="41" t="e">
        <f t="shared" si="7"/>
        <v>#DIV/0!</v>
      </c>
      <c r="T33" s="33"/>
      <c r="U33" s="44"/>
      <c r="V33" s="41" t="e">
        <f t="shared" si="8"/>
        <v>#DIV/0!</v>
      </c>
      <c r="W33" s="33"/>
      <c r="X33" s="44"/>
      <c r="Y33" s="41" t="e">
        <f t="shared" si="9"/>
        <v>#DIV/0!</v>
      </c>
      <c r="Z33" s="33"/>
      <c r="AA33" s="44"/>
      <c r="AB33" s="41" t="e">
        <f t="shared" si="10"/>
        <v>#DIV/0!</v>
      </c>
      <c r="AC33" s="33"/>
      <c r="AD33" s="44"/>
      <c r="AE33" s="41" t="e">
        <f t="shared" si="11"/>
        <v>#DIV/0!</v>
      </c>
      <c r="AF33" s="33"/>
      <c r="AG33" s="44"/>
      <c r="AH33" s="41" t="e">
        <f t="shared" si="12"/>
        <v>#DIV/0!</v>
      </c>
      <c r="AI33" s="33"/>
      <c r="AJ33" s="44"/>
      <c r="AK33" s="41"/>
      <c r="AL33" s="33"/>
      <c r="AM33" s="34">
        <f t="shared" si="1"/>
        <v>0</v>
      </c>
      <c r="AN33" s="34"/>
    </row>
    <row r="34" spans="1:40" hidden="1" x14ac:dyDescent="0.3">
      <c r="A34" s="39" t="s">
        <v>35</v>
      </c>
      <c r="B34" s="40"/>
      <c r="C34" s="46"/>
      <c r="D34" s="41">
        <f t="shared" si="2"/>
        <v>0</v>
      </c>
      <c r="E34" s="28"/>
      <c r="F34" s="46"/>
      <c r="G34" s="41">
        <f t="shared" si="3"/>
        <v>0</v>
      </c>
      <c r="H34" s="33"/>
      <c r="I34" s="46"/>
      <c r="J34" s="41">
        <f t="shared" si="4"/>
        <v>0</v>
      </c>
      <c r="K34" s="33"/>
      <c r="L34" s="46"/>
      <c r="M34" s="41">
        <f t="shared" si="5"/>
        <v>0</v>
      </c>
      <c r="N34" s="33"/>
      <c r="O34" s="46"/>
      <c r="P34" s="41" t="e">
        <f t="shared" si="6"/>
        <v>#DIV/0!</v>
      </c>
      <c r="Q34" s="33"/>
      <c r="R34" s="46"/>
      <c r="S34" s="41" t="e">
        <f t="shared" si="7"/>
        <v>#DIV/0!</v>
      </c>
      <c r="T34" s="33"/>
      <c r="U34" s="46"/>
      <c r="V34" s="41" t="e">
        <f t="shared" si="8"/>
        <v>#DIV/0!</v>
      </c>
      <c r="W34" s="33"/>
      <c r="X34" s="46"/>
      <c r="Y34" s="41" t="e">
        <f t="shared" si="9"/>
        <v>#DIV/0!</v>
      </c>
      <c r="Z34" s="33"/>
      <c r="AA34" s="46"/>
      <c r="AB34" s="41" t="e">
        <f t="shared" si="10"/>
        <v>#DIV/0!</v>
      </c>
      <c r="AC34" s="33"/>
      <c r="AD34" s="46"/>
      <c r="AE34" s="41" t="e">
        <f t="shared" si="11"/>
        <v>#DIV/0!</v>
      </c>
      <c r="AF34" s="33"/>
      <c r="AG34" s="46"/>
      <c r="AH34" s="41" t="e">
        <f t="shared" si="12"/>
        <v>#DIV/0!</v>
      </c>
      <c r="AI34" s="33"/>
      <c r="AJ34" s="46"/>
      <c r="AK34" s="41"/>
      <c r="AL34" s="33"/>
      <c r="AM34" s="34">
        <f t="shared" si="1"/>
        <v>0</v>
      </c>
      <c r="AN34" s="34"/>
    </row>
    <row r="35" spans="1:40" hidden="1" x14ac:dyDescent="0.3">
      <c r="A35" s="42" t="s">
        <v>36</v>
      </c>
      <c r="B35" s="43"/>
      <c r="C35" s="45"/>
      <c r="D35" s="41">
        <f t="shared" si="2"/>
        <v>0</v>
      </c>
      <c r="E35" s="28"/>
      <c r="F35" s="45"/>
      <c r="G35" s="41">
        <f t="shared" si="3"/>
        <v>0</v>
      </c>
      <c r="H35" s="33"/>
      <c r="I35" s="45"/>
      <c r="J35" s="41">
        <f t="shared" si="4"/>
        <v>0</v>
      </c>
      <c r="K35" s="33"/>
      <c r="L35" s="45"/>
      <c r="M35" s="41">
        <f t="shared" si="5"/>
        <v>0</v>
      </c>
      <c r="N35" s="33"/>
      <c r="O35" s="45"/>
      <c r="P35" s="41" t="e">
        <f t="shared" si="6"/>
        <v>#DIV/0!</v>
      </c>
      <c r="Q35" s="33"/>
      <c r="R35" s="45"/>
      <c r="S35" s="41" t="e">
        <f t="shared" si="7"/>
        <v>#DIV/0!</v>
      </c>
      <c r="T35" s="33"/>
      <c r="U35" s="45"/>
      <c r="V35" s="41" t="e">
        <f t="shared" si="8"/>
        <v>#DIV/0!</v>
      </c>
      <c r="W35" s="33"/>
      <c r="X35" s="45"/>
      <c r="Y35" s="41" t="e">
        <f t="shared" si="9"/>
        <v>#DIV/0!</v>
      </c>
      <c r="Z35" s="33"/>
      <c r="AA35" s="45"/>
      <c r="AB35" s="41" t="e">
        <f t="shared" si="10"/>
        <v>#DIV/0!</v>
      </c>
      <c r="AC35" s="33"/>
      <c r="AD35" s="45"/>
      <c r="AE35" s="41" t="e">
        <f t="shared" si="11"/>
        <v>#DIV/0!</v>
      </c>
      <c r="AF35" s="33"/>
      <c r="AG35" s="45"/>
      <c r="AH35" s="41" t="e">
        <f t="shared" si="12"/>
        <v>#DIV/0!</v>
      </c>
      <c r="AI35" s="33"/>
      <c r="AJ35" s="45"/>
      <c r="AK35" s="41"/>
      <c r="AL35" s="33"/>
      <c r="AM35" s="34">
        <f t="shared" si="1"/>
        <v>0</v>
      </c>
      <c r="AN35" s="34"/>
    </row>
    <row r="36" spans="1:40" hidden="1" x14ac:dyDescent="0.3">
      <c r="A36" s="39" t="s">
        <v>37</v>
      </c>
      <c r="B36" s="40"/>
      <c r="C36" s="45"/>
      <c r="D36" s="41">
        <f t="shared" si="2"/>
        <v>0</v>
      </c>
      <c r="E36" s="28"/>
      <c r="F36" s="45"/>
      <c r="G36" s="41">
        <f t="shared" si="3"/>
        <v>0</v>
      </c>
      <c r="H36" s="33"/>
      <c r="I36" s="45"/>
      <c r="J36" s="41">
        <f t="shared" si="4"/>
        <v>0</v>
      </c>
      <c r="K36" s="33"/>
      <c r="L36" s="45"/>
      <c r="M36" s="41">
        <f t="shared" si="5"/>
        <v>0</v>
      </c>
      <c r="N36" s="33"/>
      <c r="O36" s="45"/>
      <c r="P36" s="41" t="e">
        <f t="shared" si="6"/>
        <v>#DIV/0!</v>
      </c>
      <c r="Q36" s="33"/>
      <c r="R36" s="45"/>
      <c r="S36" s="41" t="e">
        <f t="shared" si="7"/>
        <v>#DIV/0!</v>
      </c>
      <c r="T36" s="33"/>
      <c r="U36" s="45"/>
      <c r="V36" s="41" t="e">
        <f t="shared" si="8"/>
        <v>#DIV/0!</v>
      </c>
      <c r="W36" s="33"/>
      <c r="X36" s="45"/>
      <c r="Y36" s="41" t="e">
        <f t="shared" si="9"/>
        <v>#DIV/0!</v>
      </c>
      <c r="Z36" s="33"/>
      <c r="AA36" s="45"/>
      <c r="AB36" s="41" t="e">
        <f t="shared" si="10"/>
        <v>#DIV/0!</v>
      </c>
      <c r="AC36" s="33"/>
      <c r="AD36" s="45"/>
      <c r="AE36" s="41" t="e">
        <f t="shared" si="11"/>
        <v>#DIV/0!</v>
      </c>
      <c r="AF36" s="33"/>
      <c r="AG36" s="45"/>
      <c r="AH36" s="41" t="e">
        <f t="shared" si="12"/>
        <v>#DIV/0!</v>
      </c>
      <c r="AI36" s="33"/>
      <c r="AJ36" s="45"/>
      <c r="AK36" s="41"/>
      <c r="AL36" s="33"/>
      <c r="AM36" s="34">
        <f t="shared" si="1"/>
        <v>0</v>
      </c>
      <c r="AN36" s="34"/>
    </row>
    <row r="37" spans="1:40" hidden="1" x14ac:dyDescent="0.3">
      <c r="A37" s="39" t="s">
        <v>38</v>
      </c>
      <c r="B37" s="40"/>
      <c r="C37" s="45"/>
      <c r="D37" s="41">
        <f t="shared" si="2"/>
        <v>0</v>
      </c>
      <c r="E37" s="28"/>
      <c r="F37" s="45"/>
      <c r="G37" s="41">
        <f t="shared" si="3"/>
        <v>0</v>
      </c>
      <c r="H37" s="33"/>
      <c r="I37" s="45"/>
      <c r="J37" s="41">
        <f t="shared" si="4"/>
        <v>0</v>
      </c>
      <c r="K37" s="33"/>
      <c r="L37" s="45"/>
      <c r="M37" s="41">
        <f t="shared" si="5"/>
        <v>0</v>
      </c>
      <c r="N37" s="33"/>
      <c r="O37" s="45"/>
      <c r="P37" s="41" t="e">
        <f t="shared" si="6"/>
        <v>#DIV/0!</v>
      </c>
      <c r="Q37" s="33"/>
      <c r="R37" s="45"/>
      <c r="S37" s="41" t="e">
        <f t="shared" si="7"/>
        <v>#DIV/0!</v>
      </c>
      <c r="T37" s="33"/>
      <c r="U37" s="45"/>
      <c r="V37" s="41" t="e">
        <f t="shared" si="8"/>
        <v>#DIV/0!</v>
      </c>
      <c r="W37" s="33"/>
      <c r="X37" s="45"/>
      <c r="Y37" s="41" t="e">
        <f t="shared" si="9"/>
        <v>#DIV/0!</v>
      </c>
      <c r="Z37" s="33"/>
      <c r="AA37" s="45"/>
      <c r="AB37" s="41" t="e">
        <f t="shared" si="10"/>
        <v>#DIV/0!</v>
      </c>
      <c r="AC37" s="33"/>
      <c r="AD37" s="45"/>
      <c r="AE37" s="41" t="e">
        <f t="shared" si="11"/>
        <v>#DIV/0!</v>
      </c>
      <c r="AF37" s="33"/>
      <c r="AG37" s="45"/>
      <c r="AH37" s="41" t="e">
        <f t="shared" si="12"/>
        <v>#DIV/0!</v>
      </c>
      <c r="AI37" s="33"/>
      <c r="AJ37" s="45"/>
      <c r="AK37" s="41"/>
      <c r="AL37" s="33"/>
      <c r="AM37" s="34">
        <f t="shared" si="1"/>
        <v>0</v>
      </c>
      <c r="AN37" s="34"/>
    </row>
    <row r="38" spans="1:40" hidden="1" x14ac:dyDescent="0.3">
      <c r="A38" s="42" t="s">
        <v>39</v>
      </c>
      <c r="B38" s="43"/>
      <c r="C38" s="45"/>
      <c r="D38" s="41">
        <f t="shared" si="2"/>
        <v>0</v>
      </c>
      <c r="E38" s="28"/>
      <c r="F38" s="45"/>
      <c r="G38" s="41">
        <f t="shared" si="3"/>
        <v>0</v>
      </c>
      <c r="H38" s="33"/>
      <c r="I38" s="45"/>
      <c r="J38" s="41">
        <f t="shared" si="4"/>
        <v>0</v>
      </c>
      <c r="K38" s="33"/>
      <c r="L38" s="45"/>
      <c r="M38" s="41">
        <f t="shared" si="5"/>
        <v>0</v>
      </c>
      <c r="N38" s="33"/>
      <c r="O38" s="45"/>
      <c r="P38" s="41" t="e">
        <f t="shared" si="6"/>
        <v>#DIV/0!</v>
      </c>
      <c r="Q38" s="33"/>
      <c r="R38" s="45"/>
      <c r="S38" s="41" t="e">
        <f t="shared" si="7"/>
        <v>#DIV/0!</v>
      </c>
      <c r="T38" s="33"/>
      <c r="U38" s="45"/>
      <c r="V38" s="41" t="e">
        <f t="shared" si="8"/>
        <v>#DIV/0!</v>
      </c>
      <c r="W38" s="33"/>
      <c r="X38" s="45"/>
      <c r="Y38" s="41" t="e">
        <f t="shared" si="9"/>
        <v>#DIV/0!</v>
      </c>
      <c r="Z38" s="33"/>
      <c r="AA38" s="45"/>
      <c r="AB38" s="41" t="e">
        <f t="shared" si="10"/>
        <v>#DIV/0!</v>
      </c>
      <c r="AC38" s="33"/>
      <c r="AD38" s="45"/>
      <c r="AE38" s="41" t="e">
        <f t="shared" si="11"/>
        <v>#DIV/0!</v>
      </c>
      <c r="AF38" s="33"/>
      <c r="AG38" s="45"/>
      <c r="AH38" s="41" t="e">
        <f t="shared" si="12"/>
        <v>#DIV/0!</v>
      </c>
      <c r="AI38" s="33"/>
      <c r="AJ38" s="45"/>
      <c r="AK38" s="41"/>
      <c r="AL38" s="33"/>
      <c r="AM38" s="34">
        <f t="shared" si="1"/>
        <v>0</v>
      </c>
      <c r="AN38" s="34"/>
    </row>
    <row r="39" spans="1:40" hidden="1" x14ac:dyDescent="0.3">
      <c r="A39" s="39" t="s">
        <v>40</v>
      </c>
      <c r="B39" s="40"/>
      <c r="C39" s="45"/>
      <c r="D39" s="41">
        <f t="shared" si="2"/>
        <v>0</v>
      </c>
      <c r="E39" s="28"/>
      <c r="F39" s="45"/>
      <c r="G39" s="41">
        <f t="shared" si="3"/>
        <v>0</v>
      </c>
      <c r="H39" s="33"/>
      <c r="I39" s="45"/>
      <c r="J39" s="41">
        <f t="shared" si="4"/>
        <v>0</v>
      </c>
      <c r="K39" s="33"/>
      <c r="L39" s="45"/>
      <c r="M39" s="41">
        <f t="shared" si="5"/>
        <v>0</v>
      </c>
      <c r="N39" s="33"/>
      <c r="O39" s="45"/>
      <c r="P39" s="41" t="e">
        <f t="shared" si="6"/>
        <v>#DIV/0!</v>
      </c>
      <c r="Q39" s="33"/>
      <c r="R39" s="45"/>
      <c r="S39" s="41" t="e">
        <f t="shared" si="7"/>
        <v>#DIV/0!</v>
      </c>
      <c r="T39" s="33"/>
      <c r="U39" s="45"/>
      <c r="V39" s="41" t="e">
        <f t="shared" si="8"/>
        <v>#DIV/0!</v>
      </c>
      <c r="W39" s="33"/>
      <c r="X39" s="45"/>
      <c r="Y39" s="41" t="e">
        <f t="shared" si="9"/>
        <v>#DIV/0!</v>
      </c>
      <c r="Z39" s="33"/>
      <c r="AA39" s="45"/>
      <c r="AB39" s="41" t="e">
        <f t="shared" si="10"/>
        <v>#DIV/0!</v>
      </c>
      <c r="AC39" s="33"/>
      <c r="AD39" s="45"/>
      <c r="AE39" s="41" t="e">
        <f t="shared" si="11"/>
        <v>#DIV/0!</v>
      </c>
      <c r="AF39" s="33"/>
      <c r="AG39" s="45"/>
      <c r="AH39" s="41" t="e">
        <f t="shared" si="12"/>
        <v>#DIV/0!</v>
      </c>
      <c r="AI39" s="33"/>
      <c r="AJ39" s="45"/>
      <c r="AK39" s="41"/>
      <c r="AL39" s="33"/>
      <c r="AM39" s="34">
        <f t="shared" si="1"/>
        <v>0</v>
      </c>
      <c r="AN39" s="34"/>
    </row>
    <row r="40" spans="1:40" ht="14.4" thickBot="1" x14ac:dyDescent="0.35">
      <c r="A40" s="47" t="s">
        <v>41</v>
      </c>
      <c r="B40" s="48"/>
      <c r="C40" s="49">
        <v>181</v>
      </c>
      <c r="D40" s="50">
        <f t="shared" si="2"/>
        <v>1.2270088371752494E-4</v>
      </c>
      <c r="E40" s="28"/>
      <c r="F40" s="49">
        <v>181</v>
      </c>
      <c r="G40" s="50">
        <f t="shared" si="3"/>
        <v>1.2227019957739097E-4</v>
      </c>
      <c r="H40" s="33"/>
      <c r="I40" s="49">
        <v>120</v>
      </c>
      <c r="J40" s="50">
        <f t="shared" si="4"/>
        <v>8.097892725865412E-5</v>
      </c>
      <c r="K40" s="33"/>
      <c r="L40" s="49">
        <v>121</v>
      </c>
      <c r="M40" s="50">
        <f t="shared" si="5"/>
        <v>8.1417608408218469E-5</v>
      </c>
      <c r="N40" s="33"/>
      <c r="O40" s="49">
        <v>0</v>
      </c>
      <c r="P40" s="50" t="e">
        <f t="shared" si="6"/>
        <v>#DIV/0!</v>
      </c>
      <c r="Q40" s="33"/>
      <c r="R40" s="49">
        <v>0</v>
      </c>
      <c r="S40" s="50" t="e">
        <f t="shared" si="7"/>
        <v>#DIV/0!</v>
      </c>
      <c r="T40" s="33"/>
      <c r="U40" s="49">
        <v>0</v>
      </c>
      <c r="V40" s="50" t="e">
        <f t="shared" si="8"/>
        <v>#DIV/0!</v>
      </c>
      <c r="W40" s="33"/>
      <c r="X40" s="49">
        <v>0</v>
      </c>
      <c r="Y40" s="50" t="e">
        <f t="shared" si="9"/>
        <v>#DIV/0!</v>
      </c>
      <c r="Z40" s="33"/>
      <c r="AA40" s="49">
        <v>0</v>
      </c>
      <c r="AB40" s="50" t="e">
        <f t="shared" si="10"/>
        <v>#DIV/0!</v>
      </c>
      <c r="AC40" s="33"/>
      <c r="AD40" s="49">
        <v>0</v>
      </c>
      <c r="AE40" s="50" t="e">
        <f t="shared" si="11"/>
        <v>#DIV/0!</v>
      </c>
      <c r="AF40" s="33"/>
      <c r="AG40" s="49">
        <v>0</v>
      </c>
      <c r="AH40" s="50" t="e">
        <f t="shared" si="12"/>
        <v>#DIV/0!</v>
      </c>
      <c r="AI40" s="33"/>
      <c r="AJ40" s="49">
        <v>0</v>
      </c>
      <c r="AK40" s="50" t="e">
        <f>AJ40/AJ15</f>
        <v>#DIV/0!</v>
      </c>
      <c r="AL40" s="33"/>
      <c r="AM40" s="34">
        <f>IF((I40+F40+I40+L40+O40+R40+U40+X40+AA40+AD40+AG40+AJ40+C40)=0,0,1)</f>
        <v>1</v>
      </c>
      <c r="AN40" s="34"/>
    </row>
    <row r="41" spans="1:40" x14ac:dyDescent="0.3">
      <c r="A41" s="51"/>
      <c r="B41" s="51"/>
      <c r="C41" s="52"/>
      <c r="D41" s="53"/>
      <c r="E41" s="54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x14ac:dyDescent="0.3">
      <c r="A42" s="51"/>
      <c r="B42" s="51"/>
      <c r="C42" s="55"/>
      <c r="D42" s="56"/>
      <c r="E42" s="5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4.4" thickBot="1" x14ac:dyDescent="0.35">
      <c r="A43" s="19" t="s">
        <v>42</v>
      </c>
      <c r="B43" s="19"/>
      <c r="C43" s="57" t="s">
        <v>43</v>
      </c>
      <c r="D43" s="58">
        <f>D13</f>
        <v>45322</v>
      </c>
      <c r="E43" s="6"/>
      <c r="F43" s="57" t="s">
        <v>43</v>
      </c>
      <c r="G43" s="58">
        <f>G13</f>
        <v>45351</v>
      </c>
      <c r="H43" s="1"/>
      <c r="I43" s="57" t="s">
        <v>43</v>
      </c>
      <c r="J43" s="58">
        <f>J13</f>
        <v>45382</v>
      </c>
      <c r="K43" s="1"/>
      <c r="L43" s="57" t="s">
        <v>43</v>
      </c>
      <c r="M43" s="58">
        <f>M13</f>
        <v>45412</v>
      </c>
      <c r="N43" s="1"/>
      <c r="O43" s="57" t="s">
        <v>43</v>
      </c>
      <c r="P43" s="58">
        <f>P13</f>
        <v>45443</v>
      </c>
      <c r="Q43" s="1"/>
      <c r="R43" s="57" t="s">
        <v>43</v>
      </c>
      <c r="S43" s="58">
        <f>S13</f>
        <v>45473</v>
      </c>
      <c r="T43" s="1"/>
      <c r="U43" s="57" t="s">
        <v>43</v>
      </c>
      <c r="V43" s="58">
        <f>V13</f>
        <v>45504</v>
      </c>
      <c r="W43" s="1"/>
      <c r="X43" s="57" t="s">
        <v>43</v>
      </c>
      <c r="Y43" s="58">
        <f>Y13</f>
        <v>45535</v>
      </c>
      <c r="Z43" s="1"/>
      <c r="AA43" s="57" t="s">
        <v>43</v>
      </c>
      <c r="AB43" s="58">
        <f>AB13</f>
        <v>45565</v>
      </c>
      <c r="AC43" s="1"/>
      <c r="AD43" s="57" t="s">
        <v>43</v>
      </c>
      <c r="AE43" s="58">
        <f>AE13</f>
        <v>45596</v>
      </c>
      <c r="AF43" s="1"/>
      <c r="AG43" s="57" t="s">
        <v>43</v>
      </c>
      <c r="AH43" s="58">
        <f>AH13</f>
        <v>45626</v>
      </c>
      <c r="AI43" s="1"/>
      <c r="AJ43" s="57" t="s">
        <v>43</v>
      </c>
      <c r="AK43" s="58">
        <f>AK13</f>
        <v>45657</v>
      </c>
      <c r="AL43" s="1"/>
      <c r="AM43" s="1"/>
      <c r="AN43" s="1"/>
    </row>
    <row r="44" spans="1:40" ht="14.4" thickBot="1" x14ac:dyDescent="0.35">
      <c r="A44" s="59"/>
      <c r="B44" s="59"/>
      <c r="C44" s="60" t="s">
        <v>44</v>
      </c>
      <c r="D44" s="61" t="s">
        <v>45</v>
      </c>
      <c r="E44" s="27"/>
      <c r="F44" s="60" t="s">
        <v>44</v>
      </c>
      <c r="G44" s="61" t="s">
        <v>45</v>
      </c>
      <c r="H44" s="62"/>
      <c r="I44" s="60" t="s">
        <v>44</v>
      </c>
      <c r="J44" s="61" t="s">
        <v>45</v>
      </c>
      <c r="K44" s="27"/>
      <c r="L44" s="60" t="s">
        <v>44</v>
      </c>
      <c r="M44" s="61" t="s">
        <v>45</v>
      </c>
      <c r="N44" s="1"/>
      <c r="O44" s="60" t="s">
        <v>44</v>
      </c>
      <c r="P44" s="61" t="s">
        <v>45</v>
      </c>
      <c r="Q44" s="27"/>
      <c r="R44" s="60" t="s">
        <v>44</v>
      </c>
      <c r="S44" s="61" t="s">
        <v>45</v>
      </c>
      <c r="T44" s="1"/>
      <c r="U44" s="60" t="s">
        <v>44</v>
      </c>
      <c r="V44" s="61" t="s">
        <v>45</v>
      </c>
      <c r="W44" s="62"/>
      <c r="X44" s="60" t="s">
        <v>44</v>
      </c>
      <c r="Y44" s="61" t="s">
        <v>45</v>
      </c>
      <c r="Z44" s="27"/>
      <c r="AA44" s="60" t="s">
        <v>44</v>
      </c>
      <c r="AB44" s="61" t="s">
        <v>45</v>
      </c>
      <c r="AC44" s="1"/>
      <c r="AD44" s="60" t="s">
        <v>44</v>
      </c>
      <c r="AE44" s="61" t="s">
        <v>45</v>
      </c>
      <c r="AF44" s="27"/>
      <c r="AG44" s="60" t="s">
        <v>44</v>
      </c>
      <c r="AH44" s="61" t="s">
        <v>45</v>
      </c>
      <c r="AI44" s="1"/>
      <c r="AJ44" s="60" t="s">
        <v>44</v>
      </c>
      <c r="AK44" s="61" t="s">
        <v>45</v>
      </c>
      <c r="AL44" s="1"/>
      <c r="AM44" s="1"/>
      <c r="AN44" s="1"/>
    </row>
    <row r="45" spans="1:40" x14ac:dyDescent="0.3">
      <c r="A45" s="59"/>
      <c r="B45" s="63" t="s">
        <v>46</v>
      </c>
      <c r="C45" s="64">
        <v>92166</v>
      </c>
      <c r="D45" s="65">
        <v>100968</v>
      </c>
      <c r="E45" s="66"/>
      <c r="F45" s="67">
        <v>2989</v>
      </c>
      <c r="G45" s="65">
        <v>3284</v>
      </c>
      <c r="H45" s="66"/>
      <c r="I45" s="67">
        <v>0</v>
      </c>
      <c r="J45" s="65">
        <v>0</v>
      </c>
      <c r="K45" s="68"/>
      <c r="L45" s="67">
        <v>751037</v>
      </c>
      <c r="M45" s="65">
        <v>830872</v>
      </c>
      <c r="N45" s="68"/>
      <c r="O45" s="67"/>
      <c r="P45" s="65"/>
      <c r="Q45" s="68"/>
      <c r="R45" s="67"/>
      <c r="S45" s="65"/>
      <c r="T45" s="68"/>
      <c r="U45" s="67"/>
      <c r="V45" s="65"/>
      <c r="W45" s="66"/>
      <c r="X45" s="67"/>
      <c r="Y45" s="65"/>
      <c r="Z45" s="68"/>
      <c r="AA45" s="67"/>
      <c r="AB45" s="65"/>
      <c r="AC45" s="68"/>
      <c r="AD45" s="67"/>
      <c r="AE45" s="65"/>
      <c r="AF45" s="68"/>
      <c r="AG45" s="67"/>
      <c r="AH45" s="65"/>
      <c r="AI45" s="68"/>
      <c r="AJ45" s="67"/>
      <c r="AK45" s="65"/>
      <c r="AL45" s="68"/>
      <c r="AM45" s="69"/>
      <c r="AN45" s="69"/>
    </row>
    <row r="46" spans="1:40" ht="14.4" thickBot="1" x14ac:dyDescent="0.35">
      <c r="A46" s="70"/>
      <c r="B46" s="71" t="s">
        <v>47</v>
      </c>
      <c r="C46" s="72">
        <v>197314</v>
      </c>
      <c r="D46" s="73">
        <v>216157</v>
      </c>
      <c r="E46" s="68"/>
      <c r="F46" s="74">
        <v>575603</v>
      </c>
      <c r="G46" s="73">
        <v>632357</v>
      </c>
      <c r="H46" s="75"/>
      <c r="I46" s="74">
        <v>1010611</v>
      </c>
      <c r="J46" s="73">
        <v>1113997</v>
      </c>
      <c r="K46" s="68"/>
      <c r="L46" s="74">
        <v>2304337</v>
      </c>
      <c r="M46" s="73">
        <v>2549288</v>
      </c>
      <c r="N46" s="68"/>
      <c r="O46" s="74"/>
      <c r="P46" s="73"/>
      <c r="Q46" s="68"/>
      <c r="R46" s="74"/>
      <c r="S46" s="73"/>
      <c r="T46" s="68"/>
      <c r="U46" s="74"/>
      <c r="V46" s="73"/>
      <c r="W46" s="75"/>
      <c r="X46" s="74"/>
      <c r="Y46" s="73"/>
      <c r="Z46" s="68"/>
      <c r="AA46" s="74"/>
      <c r="AB46" s="73"/>
      <c r="AC46" s="68"/>
      <c r="AD46" s="74"/>
      <c r="AE46" s="73"/>
      <c r="AF46" s="68"/>
      <c r="AG46" s="74"/>
      <c r="AH46" s="73"/>
      <c r="AI46" s="68"/>
      <c r="AJ46" s="74"/>
      <c r="AK46" s="73"/>
      <c r="AL46" s="68"/>
      <c r="AM46" s="69"/>
      <c r="AN46" s="69"/>
    </row>
    <row r="47" spans="1:40" x14ac:dyDescent="0.3">
      <c r="A47" s="70"/>
      <c r="B47" s="76"/>
      <c r="C47" s="70"/>
      <c r="D47" s="70"/>
      <c r="E47" s="77"/>
      <c r="F47" s="78"/>
      <c r="G47" s="79"/>
      <c r="H47" s="78"/>
      <c r="I47" s="79"/>
      <c r="J47" s="80"/>
      <c r="K47" s="80"/>
      <c r="L47" s="79"/>
      <c r="M47" s="80"/>
      <c r="N47" s="80"/>
      <c r="O47" s="79"/>
      <c r="P47" s="80"/>
      <c r="Q47" s="80"/>
      <c r="R47" s="79"/>
      <c r="S47" s="80"/>
      <c r="T47" s="80"/>
      <c r="U47" s="79"/>
      <c r="V47" s="80"/>
      <c r="W47" s="78"/>
      <c r="X47" s="79"/>
      <c r="Y47" s="80"/>
      <c r="Z47" s="80"/>
      <c r="AA47" s="79"/>
      <c r="AB47" s="80"/>
      <c r="AC47" s="80"/>
      <c r="AD47" s="79"/>
      <c r="AE47" s="80"/>
      <c r="AF47" s="80"/>
      <c r="AG47" s="79"/>
      <c r="AH47" s="80"/>
      <c r="AI47" s="80"/>
      <c r="AJ47" s="79"/>
      <c r="AK47" s="80"/>
      <c r="AL47" s="80"/>
      <c r="AM47" s="80"/>
      <c r="AN47" s="80"/>
    </row>
    <row r="48" spans="1:40" x14ac:dyDescent="0.3">
      <c r="A48" s="51"/>
      <c r="B48" s="51"/>
      <c r="C48" s="55"/>
      <c r="D48" s="52"/>
      <c r="E48" s="81"/>
      <c r="F48" s="22"/>
      <c r="G48" s="22"/>
      <c r="H48" s="22"/>
      <c r="I48" s="22"/>
      <c r="J48" s="1"/>
      <c r="K48" s="1"/>
      <c r="L48" s="22"/>
      <c r="M48" s="1"/>
      <c r="N48" s="1"/>
      <c r="O48" s="22"/>
      <c r="P48" s="1"/>
      <c r="Q48" s="1"/>
      <c r="R48" s="22"/>
      <c r="S48" s="1"/>
      <c r="T48" s="1"/>
      <c r="U48" s="22"/>
      <c r="V48" s="1"/>
      <c r="W48" s="22"/>
      <c r="X48" s="22"/>
      <c r="Y48" s="1"/>
      <c r="Z48" s="1"/>
      <c r="AA48" s="22"/>
      <c r="AB48" s="1"/>
      <c r="AC48" s="1"/>
      <c r="AD48" s="22"/>
      <c r="AE48" s="1"/>
      <c r="AF48" s="1"/>
      <c r="AG48" s="22"/>
      <c r="AH48" s="1"/>
      <c r="AI48" s="1"/>
      <c r="AJ48" s="22"/>
      <c r="AK48" s="1"/>
      <c r="AL48" s="1"/>
      <c r="AM48" s="1"/>
      <c r="AN48" s="1"/>
    </row>
    <row r="49" spans="1:40" ht="30" customHeight="1" x14ac:dyDescent="0.3">
      <c r="A49" s="91" t="s">
        <v>48</v>
      </c>
      <c r="B49" s="91"/>
      <c r="C49" s="82"/>
      <c r="D49" s="82"/>
      <c r="E49" s="8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</sheetData>
  <autoFilter ref="A12:AM40" xr:uid="{04FA2DFE-D1B0-4A6E-A515-758A8F31916E}">
    <filterColumn colId="38">
      <filters blank="1">
        <filter val="1"/>
      </filters>
    </filterColumn>
  </autoFilter>
  <mergeCells count="1">
    <mergeCell ref="A49:B4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66596-A792-476F-B57B-4003586E43E1}">
  <sheetPr filterMode="1">
    <tabColor theme="0" tint="-0.14999847407452621"/>
  </sheetPr>
  <dimension ref="A1:AN49"/>
  <sheetViews>
    <sheetView zoomScale="90" zoomScaleNormal="90" workbookViewId="0">
      <pane xSplit="2" ySplit="11" topLeftCell="L12" activePane="bottomRight" state="frozen"/>
      <selection activeCell="M47" sqref="M47"/>
      <selection pane="topRight" activeCell="M47" sqref="M47"/>
      <selection pane="bottomLeft" activeCell="M47" sqref="M47"/>
      <selection pane="bottomRight" activeCell="M47" sqref="M47"/>
    </sheetView>
  </sheetViews>
  <sheetFormatPr defaultColWidth="9.109375" defaultRowHeight="13.8" x14ac:dyDescent="0.3"/>
  <cols>
    <col min="1" max="1" width="36.6640625" style="83" customWidth="1"/>
    <col min="2" max="2" width="47.6640625" style="83" customWidth="1"/>
    <col min="3" max="4" width="13.6640625" style="83" customWidth="1"/>
    <col min="5" max="5" width="1.6640625" style="83" customWidth="1"/>
    <col min="6" max="7" width="13.6640625" style="83" customWidth="1"/>
    <col min="8" max="8" width="1.6640625" style="83" customWidth="1"/>
    <col min="9" max="10" width="13.6640625" style="83" customWidth="1"/>
    <col min="11" max="11" width="1.6640625" style="83" customWidth="1"/>
    <col min="12" max="13" width="13.6640625" style="83" customWidth="1"/>
    <col min="14" max="14" width="1.6640625" style="83" customWidth="1"/>
    <col min="15" max="16" width="13.6640625" style="83" customWidth="1"/>
    <col min="17" max="17" width="1.6640625" style="83" customWidth="1"/>
    <col min="18" max="19" width="13.6640625" style="83" customWidth="1"/>
    <col min="20" max="20" width="1.6640625" style="83" customWidth="1"/>
    <col min="21" max="22" width="13.6640625" style="83" customWidth="1"/>
    <col min="23" max="23" width="1.6640625" style="83" customWidth="1"/>
    <col min="24" max="25" width="13.6640625" style="83" customWidth="1"/>
    <col min="26" max="26" width="1.6640625" style="83" customWidth="1"/>
    <col min="27" max="28" width="13.6640625" style="83" customWidth="1"/>
    <col min="29" max="29" width="1.6640625" style="83" customWidth="1"/>
    <col min="30" max="31" width="13.6640625" style="83" customWidth="1"/>
    <col min="32" max="32" width="1.6640625" style="83" customWidth="1"/>
    <col min="33" max="34" width="13.6640625" style="83" customWidth="1"/>
    <col min="35" max="35" width="1.6640625" style="83" customWidth="1"/>
    <col min="36" max="37" width="13.6640625" style="83" customWidth="1"/>
    <col min="38" max="39" width="1.6640625" style="83" customWidth="1"/>
    <col min="40" max="16384" width="9.109375" style="83"/>
  </cols>
  <sheetData>
    <row r="1" spans="1:40" ht="40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x14ac:dyDescent="0.3">
      <c r="A2" s="84"/>
      <c r="B2" s="84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.6" x14ac:dyDescent="0.3">
      <c r="A3" s="3" t="s">
        <v>0</v>
      </c>
      <c r="B3" s="5"/>
      <c r="C3" s="4"/>
      <c r="D3" s="4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x14ac:dyDescent="0.3">
      <c r="A4" s="4" t="s">
        <v>1</v>
      </c>
      <c r="B4" s="5"/>
      <c r="C4" s="4"/>
      <c r="D4" s="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40" x14ac:dyDescent="0.3">
      <c r="A5" s="5"/>
      <c r="B5" s="5"/>
      <c r="C5" s="6"/>
      <c r="D5" s="4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40" ht="15.6" x14ac:dyDescent="0.3">
      <c r="A6" s="7" t="s">
        <v>2</v>
      </c>
      <c r="B6" s="8" t="s">
        <v>80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x14ac:dyDescent="0.3">
      <c r="A7" s="9" t="s">
        <v>4</v>
      </c>
      <c r="B7" s="10" t="s">
        <v>81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x14ac:dyDescent="0.3">
      <c r="A8" s="7" t="s">
        <v>6</v>
      </c>
      <c r="B8" s="11" t="s">
        <v>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0" x14ac:dyDescent="0.3">
      <c r="A9" s="7" t="s">
        <v>8</v>
      </c>
      <c r="B9" s="12" t="s">
        <v>51</v>
      </c>
      <c r="C9" s="6"/>
      <c r="D9" s="6"/>
      <c r="E9" s="6"/>
      <c r="F9" s="6"/>
      <c r="G9" s="6"/>
      <c r="H9" s="13"/>
      <c r="I9" s="7"/>
      <c r="J9" s="14"/>
      <c r="K9" s="6"/>
      <c r="L9" s="7"/>
      <c r="M9" s="14"/>
      <c r="N9" s="6"/>
      <c r="O9" s="7"/>
      <c r="P9" s="14"/>
      <c r="Q9" s="6"/>
      <c r="R9" s="7"/>
      <c r="S9" s="14"/>
      <c r="T9" s="6"/>
      <c r="U9" s="7"/>
      <c r="V9" s="14"/>
      <c r="W9" s="13"/>
      <c r="X9" s="7"/>
      <c r="Y9" s="14"/>
      <c r="Z9" s="6"/>
      <c r="AA9" s="7"/>
      <c r="AB9" s="14"/>
      <c r="AC9" s="6"/>
      <c r="AD9" s="7"/>
      <c r="AE9" s="14"/>
      <c r="AF9" s="6"/>
      <c r="AG9" s="7"/>
      <c r="AH9" s="14"/>
      <c r="AI9" s="6"/>
      <c r="AJ9" s="7"/>
      <c r="AK9" s="14"/>
      <c r="AL9" s="6"/>
      <c r="AM9" s="6"/>
      <c r="AN9" s="6"/>
    </row>
    <row r="10" spans="1:40" x14ac:dyDescent="0.3">
      <c r="A10" s="7" t="s">
        <v>10</v>
      </c>
      <c r="B10" s="15" t="s">
        <v>11</v>
      </c>
      <c r="C10" s="6"/>
      <c r="D10" s="6"/>
      <c r="E10" s="6"/>
      <c r="F10" s="6"/>
      <c r="G10" s="6"/>
      <c r="H10" s="13"/>
      <c r="I10" s="7"/>
      <c r="J10" s="14"/>
      <c r="K10" s="6"/>
      <c r="L10" s="7"/>
      <c r="M10" s="14"/>
      <c r="N10" s="6"/>
      <c r="O10" s="7"/>
      <c r="P10" s="14"/>
      <c r="Q10" s="6"/>
      <c r="R10" s="7"/>
      <c r="S10" s="14"/>
      <c r="T10" s="6"/>
      <c r="U10" s="7"/>
      <c r="V10" s="14"/>
      <c r="W10" s="13"/>
      <c r="X10" s="7"/>
      <c r="Y10" s="14"/>
      <c r="Z10" s="6"/>
      <c r="AA10" s="7"/>
      <c r="AB10" s="14"/>
      <c r="AC10" s="6"/>
      <c r="AD10" s="7"/>
      <c r="AE10" s="14"/>
      <c r="AF10" s="6"/>
      <c r="AG10" s="7"/>
      <c r="AH10" s="14"/>
      <c r="AI10" s="6"/>
      <c r="AJ10" s="7"/>
      <c r="AK10" s="14"/>
      <c r="AL10" s="6"/>
      <c r="AM10" s="6"/>
      <c r="AN10" s="6"/>
    </row>
    <row r="11" spans="1:40" x14ac:dyDescent="0.3">
      <c r="A11" s="16"/>
      <c r="B11" s="1"/>
      <c r="C11" s="17"/>
      <c r="D11" s="1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4.5" customHeight="1" x14ac:dyDescent="0.3">
      <c r="A12" s="16"/>
      <c r="B12" s="16"/>
      <c r="C12" s="17"/>
      <c r="D12" s="1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4.4" thickBot="1" x14ac:dyDescent="0.35">
      <c r="A13" s="19" t="s">
        <v>12</v>
      </c>
      <c r="B13" s="19"/>
      <c r="C13" s="20" t="s">
        <v>13</v>
      </c>
      <c r="D13" s="21">
        <v>45322</v>
      </c>
      <c r="E13" s="22"/>
      <c r="F13" s="20" t="s">
        <v>13</v>
      </c>
      <c r="G13" s="21">
        <v>45351</v>
      </c>
      <c r="H13" s="22"/>
      <c r="I13" s="20" t="s">
        <v>13</v>
      </c>
      <c r="J13" s="21">
        <v>45382</v>
      </c>
      <c r="K13" s="1"/>
      <c r="L13" s="20" t="s">
        <v>13</v>
      </c>
      <c r="M13" s="21">
        <v>45412</v>
      </c>
      <c r="N13" s="1"/>
      <c r="O13" s="20" t="s">
        <v>13</v>
      </c>
      <c r="P13" s="21">
        <v>45443</v>
      </c>
      <c r="Q13" s="1"/>
      <c r="R13" s="20" t="s">
        <v>13</v>
      </c>
      <c r="S13" s="21">
        <v>45473</v>
      </c>
      <c r="T13" s="1"/>
      <c r="U13" s="20" t="s">
        <v>13</v>
      </c>
      <c r="V13" s="21">
        <v>45504</v>
      </c>
      <c r="W13" s="22"/>
      <c r="X13" s="20" t="s">
        <v>13</v>
      </c>
      <c r="Y13" s="21">
        <v>45535</v>
      </c>
      <c r="Z13" s="1"/>
      <c r="AA13" s="20" t="s">
        <v>13</v>
      </c>
      <c r="AB13" s="21">
        <v>45565</v>
      </c>
      <c r="AC13" s="1"/>
      <c r="AD13" s="20" t="s">
        <v>13</v>
      </c>
      <c r="AE13" s="21">
        <v>45596</v>
      </c>
      <c r="AF13" s="1"/>
      <c r="AG13" s="20" t="s">
        <v>13</v>
      </c>
      <c r="AH13" s="21">
        <v>45626</v>
      </c>
      <c r="AI13" s="1"/>
      <c r="AJ13" s="20" t="s">
        <v>13</v>
      </c>
      <c r="AK13" s="21">
        <v>45657</v>
      </c>
      <c r="AL13" s="1"/>
      <c r="AM13" s="1"/>
      <c r="AN13" s="1"/>
    </row>
    <row r="14" spans="1:40" ht="40.200000000000003" thickBot="1" x14ac:dyDescent="0.35">
      <c r="A14" s="23"/>
      <c r="B14" s="24"/>
      <c r="C14" s="25" t="s">
        <v>14</v>
      </c>
      <c r="D14" s="26" t="s">
        <v>15</v>
      </c>
      <c r="E14" s="27"/>
      <c r="F14" s="25" t="s">
        <v>14</v>
      </c>
      <c r="G14" s="26" t="s">
        <v>15</v>
      </c>
      <c r="H14" s="27"/>
      <c r="I14" s="25" t="s">
        <v>14</v>
      </c>
      <c r="J14" s="26" t="s">
        <v>15</v>
      </c>
      <c r="K14" s="27"/>
      <c r="L14" s="25" t="s">
        <v>14</v>
      </c>
      <c r="M14" s="26" t="s">
        <v>15</v>
      </c>
      <c r="N14" s="27"/>
      <c r="O14" s="25" t="s">
        <v>14</v>
      </c>
      <c r="P14" s="26" t="s">
        <v>15</v>
      </c>
      <c r="Q14" s="27"/>
      <c r="R14" s="25" t="s">
        <v>14</v>
      </c>
      <c r="S14" s="26" t="s">
        <v>15</v>
      </c>
      <c r="T14" s="27"/>
      <c r="U14" s="25" t="s">
        <v>14</v>
      </c>
      <c r="V14" s="26" t="s">
        <v>15</v>
      </c>
      <c r="W14" s="27"/>
      <c r="X14" s="25" t="s">
        <v>14</v>
      </c>
      <c r="Y14" s="26" t="s">
        <v>15</v>
      </c>
      <c r="Z14" s="27"/>
      <c r="AA14" s="25" t="s">
        <v>14</v>
      </c>
      <c r="AB14" s="26" t="s">
        <v>15</v>
      </c>
      <c r="AC14" s="27"/>
      <c r="AD14" s="25" t="s">
        <v>14</v>
      </c>
      <c r="AE14" s="26" t="s">
        <v>15</v>
      </c>
      <c r="AF14" s="27"/>
      <c r="AG14" s="25" t="s">
        <v>14</v>
      </c>
      <c r="AH14" s="26" t="s">
        <v>15</v>
      </c>
      <c r="AI14" s="27"/>
      <c r="AJ14" s="25" t="s">
        <v>14</v>
      </c>
      <c r="AK14" s="26" t="s">
        <v>15</v>
      </c>
      <c r="AL14" s="27"/>
      <c r="AM14" s="28"/>
      <c r="AN14" s="27"/>
    </row>
    <row r="15" spans="1:40" x14ac:dyDescent="0.3">
      <c r="A15" s="29" t="s">
        <v>16</v>
      </c>
      <c r="B15" s="30"/>
      <c r="C15" s="31">
        <f>C16+C18+C24+C26+C40</f>
        <v>2236513</v>
      </c>
      <c r="D15" s="32">
        <f>+D18+D24+D27+D40+D21+D33+D31+D35+D38+D16</f>
        <v>1</v>
      </c>
      <c r="E15" s="28"/>
      <c r="F15" s="31">
        <f>F16+F18+F24+F26+F40</f>
        <v>2245490</v>
      </c>
      <c r="G15" s="32">
        <f>+G18+G24+G27+G40+G21+G33+G31+G35+G38+G16</f>
        <v>1</v>
      </c>
      <c r="H15" s="33"/>
      <c r="I15" s="31">
        <f>I16+I18+I24+I26+I40</f>
        <v>2252754</v>
      </c>
      <c r="J15" s="32">
        <f>+J18+J24+J27+J40+J21+J33+J31+J35+J38+J16</f>
        <v>1</v>
      </c>
      <c r="K15" s="33"/>
      <c r="L15" s="31">
        <f>L18+L24+L27+L40</f>
        <v>2241214</v>
      </c>
      <c r="M15" s="32">
        <f>+M18+M24+M27+M40+M21+M33+M31+M35+M38+M16</f>
        <v>1</v>
      </c>
      <c r="N15" s="33"/>
      <c r="O15" s="31">
        <f>O18+O16+O24+O27+O40</f>
        <v>0</v>
      </c>
      <c r="P15" s="32" t="e">
        <f>+P18+P24+P27+P40+P21+P33+P31+P35+P38+P16</f>
        <v>#DIV/0!</v>
      </c>
      <c r="Q15" s="33"/>
      <c r="R15" s="31">
        <f>R18+R24+R27+R16+R40</f>
        <v>0</v>
      </c>
      <c r="S15" s="32" t="e">
        <f>+S18+S24+S27+S40+S21+S33+S31+S35+S38+S16</f>
        <v>#DIV/0!</v>
      </c>
      <c r="T15" s="33"/>
      <c r="U15" s="31">
        <f>U18+U24+U27+U40</f>
        <v>0</v>
      </c>
      <c r="V15" s="32" t="e">
        <f>+V18+V24+V27+V40+V21+V33+V31+V35+V38+V16</f>
        <v>#DIV/0!</v>
      </c>
      <c r="W15" s="33"/>
      <c r="X15" s="31">
        <f>X16+X18+X24+X27+X40</f>
        <v>0</v>
      </c>
      <c r="Y15" s="32" t="e">
        <f>+Y18+Y24+Y27+Y40+Y21+Y33+Y31+Y35+Y38+Y16</f>
        <v>#DIV/0!</v>
      </c>
      <c r="Z15" s="33"/>
      <c r="AA15" s="31">
        <f>AA18+AA24+AA27+AA40</f>
        <v>0</v>
      </c>
      <c r="AB15" s="32" t="e">
        <f>+AB18+AB24+AB27+AB40+AB21+AB33+AB31+AB35+AB38+AB16</f>
        <v>#DIV/0!</v>
      </c>
      <c r="AC15" s="33"/>
      <c r="AD15" s="31">
        <f>AD18+AD24+AD27+AD40</f>
        <v>0</v>
      </c>
      <c r="AE15" s="32" t="e">
        <f>+AE18+AE24+AE27+AE40+AE21+AE33+AE31+AE35+AE38+AE16</f>
        <v>#DIV/0!</v>
      </c>
      <c r="AF15" s="33"/>
      <c r="AG15" s="31">
        <f>AG18+AG24+AG27+AG40</f>
        <v>0</v>
      </c>
      <c r="AH15" s="32" t="e">
        <f>+AH18+AH24+AH27+AH40+AH21+AH33+AH31+AH35+AH38+AH16</f>
        <v>#DIV/0!</v>
      </c>
      <c r="AI15" s="33"/>
      <c r="AJ15" s="31">
        <f>AJ16+AJ18+AJ24+AJ27+AJ40</f>
        <v>0</v>
      </c>
      <c r="AK15" s="32" t="e">
        <f>AK16+AK18+AK24+AK27+AK40</f>
        <v>#DIV/0!</v>
      </c>
      <c r="AL15" s="33"/>
      <c r="AM15" s="34">
        <f t="shared" ref="AM15:AM20" si="0">IF((I15+F15+I15+L15+O15+R15+U15+X15+AA15+AD15+AG15+AJ15+C15)=0,0,1)</f>
        <v>1</v>
      </c>
      <c r="AN15" s="34"/>
    </row>
    <row r="16" spans="1:40" hidden="1" x14ac:dyDescent="0.3">
      <c r="A16" s="35" t="s">
        <v>17</v>
      </c>
      <c r="B16" s="36"/>
      <c r="C16" s="37">
        <f>C17</f>
        <v>0</v>
      </c>
      <c r="D16" s="38">
        <f>+D17</f>
        <v>0</v>
      </c>
      <c r="E16" s="28"/>
      <c r="F16" s="37">
        <f>F17</f>
        <v>0</v>
      </c>
      <c r="G16" s="38">
        <f>+G17</f>
        <v>0</v>
      </c>
      <c r="H16" s="33"/>
      <c r="I16" s="37">
        <f>I17</f>
        <v>0</v>
      </c>
      <c r="J16" s="38">
        <f>+J17</f>
        <v>0</v>
      </c>
      <c r="K16" s="33"/>
      <c r="L16" s="37">
        <f>L17</f>
        <v>0</v>
      </c>
      <c r="M16" s="38">
        <f>+M17</f>
        <v>0</v>
      </c>
      <c r="N16" s="33"/>
      <c r="O16" s="37">
        <f>O17</f>
        <v>0</v>
      </c>
      <c r="P16" s="38" t="e">
        <f>+P17</f>
        <v>#DIV/0!</v>
      </c>
      <c r="Q16" s="33"/>
      <c r="R16" s="37"/>
      <c r="S16" s="38" t="e">
        <f>+S17</f>
        <v>#DIV/0!</v>
      </c>
      <c r="T16" s="33"/>
      <c r="U16" s="37">
        <f>U17</f>
        <v>0</v>
      </c>
      <c r="V16" s="38" t="e">
        <f>+V17</f>
        <v>#DIV/0!</v>
      </c>
      <c r="W16" s="33"/>
      <c r="X16" s="37">
        <f>X17</f>
        <v>0</v>
      </c>
      <c r="Y16" s="38" t="e">
        <f>+Y17</f>
        <v>#DIV/0!</v>
      </c>
      <c r="Z16" s="33"/>
      <c r="AA16" s="37">
        <f>AA17</f>
        <v>0</v>
      </c>
      <c r="AB16" s="38" t="e">
        <f>+AB17</f>
        <v>#DIV/0!</v>
      </c>
      <c r="AC16" s="33"/>
      <c r="AD16" s="37">
        <f>AD17</f>
        <v>0</v>
      </c>
      <c r="AE16" s="38" t="e">
        <f>+AE17</f>
        <v>#DIV/0!</v>
      </c>
      <c r="AF16" s="33"/>
      <c r="AG16" s="37"/>
      <c r="AH16" s="38" t="e">
        <f>+AH17</f>
        <v>#DIV/0!</v>
      </c>
      <c r="AI16" s="33"/>
      <c r="AJ16" s="37">
        <f>AJ17</f>
        <v>0</v>
      </c>
      <c r="AK16" s="38" t="e">
        <f>AK17</f>
        <v>#DIV/0!</v>
      </c>
      <c r="AL16" s="33"/>
      <c r="AM16" s="34">
        <f t="shared" si="0"/>
        <v>0</v>
      </c>
      <c r="AN16" s="34"/>
    </row>
    <row r="17" spans="1:40" hidden="1" x14ac:dyDescent="0.3">
      <c r="A17" s="39" t="s">
        <v>18</v>
      </c>
      <c r="B17" s="40"/>
      <c r="C17" s="37">
        <v>0</v>
      </c>
      <c r="D17" s="41">
        <f>C17/C$15</f>
        <v>0</v>
      </c>
      <c r="E17" s="28"/>
      <c r="F17" s="37">
        <v>0</v>
      </c>
      <c r="G17" s="41">
        <f>F17/F$15</f>
        <v>0</v>
      </c>
      <c r="H17" s="33"/>
      <c r="I17" s="37">
        <v>0</v>
      </c>
      <c r="J17" s="41">
        <f>I17/I$15</f>
        <v>0</v>
      </c>
      <c r="K17" s="33"/>
      <c r="L17" s="37">
        <v>0</v>
      </c>
      <c r="M17" s="41">
        <f>L17/L$15</f>
        <v>0</v>
      </c>
      <c r="N17" s="33"/>
      <c r="O17" s="37">
        <v>0</v>
      </c>
      <c r="P17" s="41" t="e">
        <f>O17/O$15</f>
        <v>#DIV/0!</v>
      </c>
      <c r="Q17" s="33"/>
      <c r="R17" s="37">
        <v>0</v>
      </c>
      <c r="S17" s="41" t="e">
        <f>R17/R$15</f>
        <v>#DIV/0!</v>
      </c>
      <c r="T17" s="33"/>
      <c r="U17" s="37">
        <v>0</v>
      </c>
      <c r="V17" s="41" t="e">
        <f>U17/U$15</f>
        <v>#DIV/0!</v>
      </c>
      <c r="W17" s="33"/>
      <c r="X17" s="37">
        <v>0</v>
      </c>
      <c r="Y17" s="41" t="e">
        <f>X17/X$15</f>
        <v>#DIV/0!</v>
      </c>
      <c r="Z17" s="33"/>
      <c r="AA17" s="37">
        <v>0</v>
      </c>
      <c r="AB17" s="41" t="e">
        <f>AA17/AA$15</f>
        <v>#DIV/0!</v>
      </c>
      <c r="AC17" s="33"/>
      <c r="AD17" s="37">
        <v>0</v>
      </c>
      <c r="AE17" s="41" t="e">
        <f>AD17/AD$15</f>
        <v>#DIV/0!</v>
      </c>
      <c r="AF17" s="33"/>
      <c r="AG17" s="37"/>
      <c r="AH17" s="41" t="e">
        <f>AG17/AG$15</f>
        <v>#DIV/0!</v>
      </c>
      <c r="AI17" s="33"/>
      <c r="AJ17" s="37">
        <v>0</v>
      </c>
      <c r="AK17" s="41" t="e">
        <f>AJ17/AJ15</f>
        <v>#DIV/0!</v>
      </c>
      <c r="AL17" s="33"/>
      <c r="AM17" s="34">
        <f t="shared" si="0"/>
        <v>0</v>
      </c>
      <c r="AN17" s="34"/>
    </row>
    <row r="18" spans="1:40" x14ac:dyDescent="0.3">
      <c r="A18" s="42" t="s">
        <v>19</v>
      </c>
      <c r="B18" s="43"/>
      <c r="C18" s="44">
        <f>C19+C20</f>
        <v>2235393</v>
      </c>
      <c r="D18" s="38">
        <f>+D19+D20</f>
        <v>0.99949922043824468</v>
      </c>
      <c r="E18" s="28"/>
      <c r="F18" s="44">
        <f>F19+F20</f>
        <v>2244370</v>
      </c>
      <c r="G18" s="38">
        <f>+G19+G20</f>
        <v>0.99950122245033379</v>
      </c>
      <c r="H18" s="33"/>
      <c r="I18" s="44">
        <f>I19+I20</f>
        <v>2252754</v>
      </c>
      <c r="J18" s="38">
        <f>+J19+J20</f>
        <v>1</v>
      </c>
      <c r="K18" s="33"/>
      <c r="L18" s="44">
        <f>L19+L20</f>
        <v>2239175</v>
      </c>
      <c r="M18" s="38">
        <f>+M19+M20</f>
        <v>0.99909022520830226</v>
      </c>
      <c r="N18" s="33"/>
      <c r="O18" s="44">
        <f>O19+O20</f>
        <v>0</v>
      </c>
      <c r="P18" s="38" t="e">
        <f>+P19+P20</f>
        <v>#DIV/0!</v>
      </c>
      <c r="Q18" s="33"/>
      <c r="R18" s="44">
        <f>R19+R20</f>
        <v>0</v>
      </c>
      <c r="S18" s="38" t="e">
        <f>+S19+S20</f>
        <v>#DIV/0!</v>
      </c>
      <c r="T18" s="33"/>
      <c r="U18" s="44">
        <f>U19+U20</f>
        <v>0</v>
      </c>
      <c r="V18" s="38" t="e">
        <f>+V19+V20</f>
        <v>#DIV/0!</v>
      </c>
      <c r="W18" s="33"/>
      <c r="X18" s="44">
        <f>X19+X20</f>
        <v>0</v>
      </c>
      <c r="Y18" s="38" t="e">
        <f>+Y19+Y20</f>
        <v>#DIV/0!</v>
      </c>
      <c r="Z18" s="33"/>
      <c r="AA18" s="44">
        <f>AA19+AA20</f>
        <v>0</v>
      </c>
      <c r="AB18" s="38" t="e">
        <f>+AB19+AB20</f>
        <v>#DIV/0!</v>
      </c>
      <c r="AC18" s="33"/>
      <c r="AD18" s="44">
        <f>AD19+AD20</f>
        <v>0</v>
      </c>
      <c r="AE18" s="38" t="e">
        <f>+AE19+AE20</f>
        <v>#DIV/0!</v>
      </c>
      <c r="AF18" s="33"/>
      <c r="AG18" s="44">
        <f>AG19+AG20</f>
        <v>0</v>
      </c>
      <c r="AH18" s="38" t="e">
        <f>+AH19+AH20</f>
        <v>#DIV/0!</v>
      </c>
      <c r="AI18" s="33"/>
      <c r="AJ18" s="44">
        <f>AJ19+AJ20</f>
        <v>0</v>
      </c>
      <c r="AK18" s="38" t="e">
        <f>AK19+AK20</f>
        <v>#DIV/0!</v>
      </c>
      <c r="AL18" s="33"/>
      <c r="AM18" s="34">
        <f t="shared" si="0"/>
        <v>1</v>
      </c>
      <c r="AN18" s="34"/>
    </row>
    <row r="19" spans="1:40" x14ac:dyDescent="0.3">
      <c r="A19" s="39" t="s">
        <v>20</v>
      </c>
      <c r="B19" s="40"/>
      <c r="C19" s="44">
        <v>7408</v>
      </c>
      <c r="D19" s="41">
        <f>C19/C$15</f>
        <v>3.3122991013242488E-3</v>
      </c>
      <c r="E19" s="28"/>
      <c r="F19" s="44">
        <v>5742</v>
      </c>
      <c r="G19" s="41">
        <f>F19/F$15</f>
        <v>2.5571256162352091E-3</v>
      </c>
      <c r="H19" s="33"/>
      <c r="I19" s="44">
        <v>51528</v>
      </c>
      <c r="J19" s="41">
        <f>I19/I$15</f>
        <v>2.2873336369616921E-2</v>
      </c>
      <c r="K19" s="33"/>
      <c r="L19" s="44">
        <v>7316</v>
      </c>
      <c r="M19" s="41">
        <f>L19/L$15</f>
        <v>3.2643022933106789E-3</v>
      </c>
      <c r="N19" s="33"/>
      <c r="O19" s="44">
        <v>0</v>
      </c>
      <c r="P19" s="41" t="e">
        <f>O19/O$15</f>
        <v>#DIV/0!</v>
      </c>
      <c r="Q19" s="33"/>
      <c r="R19" s="44">
        <v>0</v>
      </c>
      <c r="S19" s="41" t="e">
        <f>R19/R$15</f>
        <v>#DIV/0!</v>
      </c>
      <c r="T19" s="33"/>
      <c r="U19" s="44">
        <v>0</v>
      </c>
      <c r="V19" s="41" t="e">
        <f>U19/U$15</f>
        <v>#DIV/0!</v>
      </c>
      <c r="W19" s="33"/>
      <c r="X19" s="44">
        <v>0</v>
      </c>
      <c r="Y19" s="41" t="e">
        <f>X19/X$15</f>
        <v>#DIV/0!</v>
      </c>
      <c r="Z19" s="33"/>
      <c r="AA19" s="44">
        <v>0</v>
      </c>
      <c r="AB19" s="41" t="e">
        <f>AA19/AA$15</f>
        <v>#DIV/0!</v>
      </c>
      <c r="AC19" s="33"/>
      <c r="AD19" s="44">
        <v>0</v>
      </c>
      <c r="AE19" s="41" t="e">
        <f>AD19/AD$15</f>
        <v>#DIV/0!</v>
      </c>
      <c r="AF19" s="33"/>
      <c r="AG19" s="44">
        <v>0</v>
      </c>
      <c r="AH19" s="41" t="e">
        <f>AG19/AG$15</f>
        <v>#DIV/0!</v>
      </c>
      <c r="AI19" s="33"/>
      <c r="AJ19" s="44">
        <v>0</v>
      </c>
      <c r="AK19" s="41" t="e">
        <f>AJ19/AJ15</f>
        <v>#DIV/0!</v>
      </c>
      <c r="AL19" s="33"/>
      <c r="AM19" s="34">
        <f t="shared" si="0"/>
        <v>1</v>
      </c>
      <c r="AN19" s="34"/>
    </row>
    <row r="20" spans="1:40" x14ac:dyDescent="0.3">
      <c r="A20" s="39" t="s">
        <v>21</v>
      </c>
      <c r="B20" s="40"/>
      <c r="C20" s="44">
        <v>2227985</v>
      </c>
      <c r="D20" s="41">
        <f>C20/C$15</f>
        <v>0.99618692133692044</v>
      </c>
      <c r="E20" s="28"/>
      <c r="F20" s="44">
        <v>2238628</v>
      </c>
      <c r="G20" s="41">
        <f>F20/F$15</f>
        <v>0.99694409683409857</v>
      </c>
      <c r="H20" s="33"/>
      <c r="I20" s="44">
        <v>2201226</v>
      </c>
      <c r="J20" s="41">
        <f>I20/I$15</f>
        <v>0.97712666363038303</v>
      </c>
      <c r="K20" s="33"/>
      <c r="L20" s="44">
        <v>2231859</v>
      </c>
      <c r="M20" s="41">
        <f>L20/L$15</f>
        <v>0.99582592291499161</v>
      </c>
      <c r="N20" s="33"/>
      <c r="O20" s="44">
        <v>0</v>
      </c>
      <c r="P20" s="41" t="e">
        <f>O20/O$15</f>
        <v>#DIV/0!</v>
      </c>
      <c r="Q20" s="33"/>
      <c r="R20" s="44">
        <v>0</v>
      </c>
      <c r="S20" s="41" t="e">
        <f>R20/R$15</f>
        <v>#DIV/0!</v>
      </c>
      <c r="T20" s="33"/>
      <c r="U20" s="44">
        <v>0</v>
      </c>
      <c r="V20" s="41" t="e">
        <f>U20/U$15</f>
        <v>#DIV/0!</v>
      </c>
      <c r="W20" s="33"/>
      <c r="X20" s="44">
        <v>0</v>
      </c>
      <c r="Y20" s="41" t="e">
        <f>X20/X$15</f>
        <v>#DIV/0!</v>
      </c>
      <c r="Z20" s="33"/>
      <c r="AA20" s="44">
        <v>0</v>
      </c>
      <c r="AB20" s="41" t="e">
        <f>AA20/AA$15</f>
        <v>#DIV/0!</v>
      </c>
      <c r="AC20" s="33"/>
      <c r="AD20" s="44">
        <v>0</v>
      </c>
      <c r="AE20" s="41" t="e">
        <f>AD20/AD$15</f>
        <v>#DIV/0!</v>
      </c>
      <c r="AF20" s="33"/>
      <c r="AG20" s="44">
        <v>0</v>
      </c>
      <c r="AH20" s="41" t="e">
        <f>AG20/AG$15</f>
        <v>#DIV/0!</v>
      </c>
      <c r="AI20" s="33"/>
      <c r="AJ20" s="44">
        <v>0</v>
      </c>
      <c r="AK20" s="41" t="e">
        <f>AJ20/AJ15</f>
        <v>#DIV/0!</v>
      </c>
      <c r="AL20" s="33"/>
      <c r="AM20" s="34">
        <f t="shared" si="0"/>
        <v>1</v>
      </c>
      <c r="AN20" s="34"/>
    </row>
    <row r="21" spans="1:40" hidden="1" x14ac:dyDescent="0.3">
      <c r="A21" s="42" t="s">
        <v>22</v>
      </c>
      <c r="B21" s="43"/>
      <c r="C21" s="44"/>
      <c r="D21" s="38">
        <f>D23+D22</f>
        <v>0</v>
      </c>
      <c r="E21" s="28"/>
      <c r="F21" s="44"/>
      <c r="G21" s="38">
        <f>G23+G22</f>
        <v>0</v>
      </c>
      <c r="H21" s="33"/>
      <c r="I21" s="44"/>
      <c r="J21" s="38">
        <f>J23+J22</f>
        <v>0</v>
      </c>
      <c r="K21" s="33"/>
      <c r="L21" s="44"/>
      <c r="M21" s="38">
        <f>M23+M22</f>
        <v>0</v>
      </c>
      <c r="N21" s="33"/>
      <c r="O21" s="44"/>
      <c r="P21" s="38" t="e">
        <f>P23+P22</f>
        <v>#DIV/0!</v>
      </c>
      <c r="Q21" s="33"/>
      <c r="R21" s="44"/>
      <c r="S21" s="38" t="e">
        <f>S23+S22</f>
        <v>#DIV/0!</v>
      </c>
      <c r="T21" s="33"/>
      <c r="U21" s="44"/>
      <c r="V21" s="38" t="e">
        <f>V23+V22</f>
        <v>#DIV/0!</v>
      </c>
      <c r="W21" s="33"/>
      <c r="X21" s="44"/>
      <c r="Y21" s="38" t="e">
        <f>Y23+Y22</f>
        <v>#DIV/0!</v>
      </c>
      <c r="Z21" s="33"/>
      <c r="AA21" s="44"/>
      <c r="AB21" s="38" t="e">
        <f>AB23+AB22</f>
        <v>#DIV/0!</v>
      </c>
      <c r="AC21" s="33"/>
      <c r="AD21" s="44"/>
      <c r="AE21" s="38" t="e">
        <f>AE23+AE22</f>
        <v>#DIV/0!</v>
      </c>
      <c r="AF21" s="33"/>
      <c r="AG21" s="44"/>
      <c r="AH21" s="38" t="e">
        <f>AH23+AH22</f>
        <v>#DIV/0!</v>
      </c>
      <c r="AI21" s="33"/>
      <c r="AJ21" s="44"/>
      <c r="AK21" s="38"/>
      <c r="AL21" s="33"/>
      <c r="AM21" s="34">
        <f t="shared" ref="AM21:AM39" si="1">IF((I21+F21+I21+L21+O21+R21+U21+X21+AA21+AD21+AG21+AJ21)=0,0,1)</f>
        <v>0</v>
      </c>
      <c r="AN21" s="34"/>
    </row>
    <row r="22" spans="1:40" hidden="1" x14ac:dyDescent="0.3">
      <c r="A22" s="39" t="s">
        <v>23</v>
      </c>
      <c r="B22" s="40"/>
      <c r="C22" s="44"/>
      <c r="D22" s="41">
        <f>C22/C$15</f>
        <v>0</v>
      </c>
      <c r="E22" s="28"/>
      <c r="F22" s="44"/>
      <c r="G22" s="41">
        <f>F22/F$15</f>
        <v>0</v>
      </c>
      <c r="H22" s="33"/>
      <c r="I22" s="44"/>
      <c r="J22" s="41">
        <f>I22/I$15</f>
        <v>0</v>
      </c>
      <c r="K22" s="33"/>
      <c r="L22" s="44"/>
      <c r="M22" s="41">
        <f>L22/L$15</f>
        <v>0</v>
      </c>
      <c r="N22" s="33"/>
      <c r="O22" s="44"/>
      <c r="P22" s="41" t="e">
        <f>O22/O$15</f>
        <v>#DIV/0!</v>
      </c>
      <c r="Q22" s="33"/>
      <c r="R22" s="44"/>
      <c r="S22" s="41" t="e">
        <f>R22/R$15</f>
        <v>#DIV/0!</v>
      </c>
      <c r="T22" s="33"/>
      <c r="U22" s="44"/>
      <c r="V22" s="41" t="e">
        <f>U22/U$15</f>
        <v>#DIV/0!</v>
      </c>
      <c r="W22" s="33"/>
      <c r="X22" s="44"/>
      <c r="Y22" s="41" t="e">
        <f>X22/X$15</f>
        <v>#DIV/0!</v>
      </c>
      <c r="Z22" s="33"/>
      <c r="AA22" s="44"/>
      <c r="AB22" s="41" t="e">
        <f>AA22/AA$15</f>
        <v>#DIV/0!</v>
      </c>
      <c r="AC22" s="33"/>
      <c r="AD22" s="44"/>
      <c r="AE22" s="41" t="e">
        <f>AD22/AD$15</f>
        <v>#DIV/0!</v>
      </c>
      <c r="AF22" s="33"/>
      <c r="AG22" s="44"/>
      <c r="AH22" s="41" t="e">
        <f>AG22/AG$15</f>
        <v>#DIV/0!</v>
      </c>
      <c r="AI22" s="33"/>
      <c r="AJ22" s="44"/>
      <c r="AK22" s="41"/>
      <c r="AL22" s="33"/>
      <c r="AM22" s="34">
        <f t="shared" si="1"/>
        <v>0</v>
      </c>
      <c r="AN22" s="34"/>
    </row>
    <row r="23" spans="1:40" hidden="1" x14ac:dyDescent="0.3">
      <c r="A23" s="39" t="s">
        <v>24</v>
      </c>
      <c r="B23" s="40"/>
      <c r="C23" s="44"/>
      <c r="D23" s="41">
        <f>C23/C$15</f>
        <v>0</v>
      </c>
      <c r="E23" s="28"/>
      <c r="F23" s="44"/>
      <c r="G23" s="41">
        <f>F23/F$15</f>
        <v>0</v>
      </c>
      <c r="H23" s="33"/>
      <c r="I23" s="44"/>
      <c r="J23" s="41">
        <f>I23/I$15</f>
        <v>0</v>
      </c>
      <c r="K23" s="33"/>
      <c r="L23" s="44"/>
      <c r="M23" s="41">
        <f>L23/L$15</f>
        <v>0</v>
      </c>
      <c r="N23" s="33"/>
      <c r="O23" s="44"/>
      <c r="P23" s="41" t="e">
        <f>O23/O$15</f>
        <v>#DIV/0!</v>
      </c>
      <c r="Q23" s="33"/>
      <c r="R23" s="44"/>
      <c r="S23" s="41" t="e">
        <f>R23/R$15</f>
        <v>#DIV/0!</v>
      </c>
      <c r="T23" s="33"/>
      <c r="U23" s="44"/>
      <c r="V23" s="41" t="e">
        <f>U23/U$15</f>
        <v>#DIV/0!</v>
      </c>
      <c r="W23" s="33"/>
      <c r="X23" s="44"/>
      <c r="Y23" s="41" t="e">
        <f>X23/X$15</f>
        <v>#DIV/0!</v>
      </c>
      <c r="Z23" s="33"/>
      <c r="AA23" s="44"/>
      <c r="AB23" s="41" t="e">
        <f>AA23/AA$15</f>
        <v>#DIV/0!</v>
      </c>
      <c r="AC23" s="33"/>
      <c r="AD23" s="44"/>
      <c r="AE23" s="41" t="e">
        <f>AD23/AD$15</f>
        <v>#DIV/0!</v>
      </c>
      <c r="AF23" s="33"/>
      <c r="AG23" s="44"/>
      <c r="AH23" s="41" t="e">
        <f>AG23/AG$15</f>
        <v>#DIV/0!</v>
      </c>
      <c r="AI23" s="33"/>
      <c r="AJ23" s="44"/>
      <c r="AK23" s="41"/>
      <c r="AL23" s="33"/>
      <c r="AM23" s="34">
        <f t="shared" si="1"/>
        <v>0</v>
      </c>
      <c r="AN23" s="34"/>
    </row>
    <row r="24" spans="1:40" hidden="1" x14ac:dyDescent="0.3">
      <c r="A24" s="42" t="s">
        <v>25</v>
      </c>
      <c r="B24" s="43"/>
      <c r="C24" s="44">
        <f>C25+C26</f>
        <v>0</v>
      </c>
      <c r="D24" s="38">
        <f>+D25+D26</f>
        <v>0</v>
      </c>
      <c r="E24" s="28"/>
      <c r="F24" s="44">
        <f>F25+F26</f>
        <v>0</v>
      </c>
      <c r="G24" s="38">
        <f>+G25+G26</f>
        <v>0</v>
      </c>
      <c r="H24" s="33"/>
      <c r="I24" s="44">
        <f>I25+I26</f>
        <v>0</v>
      </c>
      <c r="J24" s="38">
        <f>+J25+J26</f>
        <v>0</v>
      </c>
      <c r="K24" s="33"/>
      <c r="L24" s="44">
        <f>L25+L26</f>
        <v>0</v>
      </c>
      <c r="M24" s="38">
        <f>+M25+M26</f>
        <v>0</v>
      </c>
      <c r="N24" s="33"/>
      <c r="O24" s="44">
        <f>O25+O26</f>
        <v>0</v>
      </c>
      <c r="P24" s="38" t="e">
        <f>+P25+P26</f>
        <v>#DIV/0!</v>
      </c>
      <c r="Q24" s="33"/>
      <c r="R24" s="44">
        <f>R25+R26</f>
        <v>0</v>
      </c>
      <c r="S24" s="38" t="e">
        <f>+S25+S26</f>
        <v>#DIV/0!</v>
      </c>
      <c r="T24" s="33"/>
      <c r="U24" s="44">
        <f>U25+U26</f>
        <v>0</v>
      </c>
      <c r="V24" s="38" t="e">
        <f>+V25+V26</f>
        <v>#DIV/0!</v>
      </c>
      <c r="W24" s="33"/>
      <c r="X24" s="44">
        <f>X25+X26</f>
        <v>0</v>
      </c>
      <c r="Y24" s="38" t="e">
        <f>+Y25+Y26</f>
        <v>#DIV/0!</v>
      </c>
      <c r="Z24" s="33"/>
      <c r="AA24" s="44">
        <f>AA25+AA26</f>
        <v>0</v>
      </c>
      <c r="AB24" s="38" t="e">
        <f>+AB25+AB26</f>
        <v>#DIV/0!</v>
      </c>
      <c r="AC24" s="33"/>
      <c r="AD24" s="44">
        <f>AD25+AD26</f>
        <v>0</v>
      </c>
      <c r="AE24" s="38" t="e">
        <f>+AE25+AE26</f>
        <v>#DIV/0!</v>
      </c>
      <c r="AF24" s="33"/>
      <c r="AG24" s="44">
        <f>AG25+AG26</f>
        <v>0</v>
      </c>
      <c r="AH24" s="38" t="e">
        <f>+AH25+AH26</f>
        <v>#DIV/0!</v>
      </c>
      <c r="AI24" s="33"/>
      <c r="AJ24" s="44">
        <f>AJ25+AJ26</f>
        <v>0</v>
      </c>
      <c r="AK24" s="38" t="e">
        <f>AK25+AK26</f>
        <v>#DIV/0!</v>
      </c>
      <c r="AL24" s="33"/>
      <c r="AM24" s="34">
        <f>IF((I24+F24+I24+L24+O24+R24+U24+X24+AA24+AD24+AG24+AJ24+C24)=0,0,1)</f>
        <v>0</v>
      </c>
      <c r="AN24" s="34"/>
    </row>
    <row r="25" spans="1:40" hidden="1" x14ac:dyDescent="0.3">
      <c r="A25" s="39" t="s">
        <v>26</v>
      </c>
      <c r="B25" s="40"/>
      <c r="C25" s="44">
        <v>0</v>
      </c>
      <c r="D25" s="41">
        <f>C25/C$15</f>
        <v>0</v>
      </c>
      <c r="E25" s="28"/>
      <c r="F25" s="44">
        <v>0</v>
      </c>
      <c r="G25" s="41">
        <f>F25/F$15</f>
        <v>0</v>
      </c>
      <c r="H25" s="33"/>
      <c r="I25" s="44">
        <v>0</v>
      </c>
      <c r="J25" s="41">
        <f>I25/I$15</f>
        <v>0</v>
      </c>
      <c r="K25" s="33"/>
      <c r="L25" s="44">
        <v>0</v>
      </c>
      <c r="M25" s="41">
        <f>L25/L$15</f>
        <v>0</v>
      </c>
      <c r="N25" s="33"/>
      <c r="O25" s="44">
        <v>0</v>
      </c>
      <c r="P25" s="41" t="e">
        <f>O25/O$15</f>
        <v>#DIV/0!</v>
      </c>
      <c r="Q25" s="33"/>
      <c r="R25" s="44">
        <v>0</v>
      </c>
      <c r="S25" s="41" t="e">
        <f>R25/R$15</f>
        <v>#DIV/0!</v>
      </c>
      <c r="T25" s="33"/>
      <c r="U25" s="44">
        <v>0</v>
      </c>
      <c r="V25" s="41" t="e">
        <f>U25/U$15</f>
        <v>#DIV/0!</v>
      </c>
      <c r="W25" s="33"/>
      <c r="X25" s="44">
        <v>0</v>
      </c>
      <c r="Y25" s="41" t="e">
        <f>X25/X$15</f>
        <v>#DIV/0!</v>
      </c>
      <c r="Z25" s="33"/>
      <c r="AA25" s="44">
        <v>0</v>
      </c>
      <c r="AB25" s="41" t="e">
        <f>AA25/AA$15</f>
        <v>#DIV/0!</v>
      </c>
      <c r="AC25" s="33"/>
      <c r="AD25" s="44">
        <v>0</v>
      </c>
      <c r="AE25" s="41" t="e">
        <f>AD25/AD$15</f>
        <v>#DIV/0!</v>
      </c>
      <c r="AF25" s="33"/>
      <c r="AG25" s="44">
        <v>0</v>
      </c>
      <c r="AH25" s="41" t="e">
        <f>AG25/AG$15</f>
        <v>#DIV/0!</v>
      </c>
      <c r="AI25" s="33"/>
      <c r="AJ25" s="44">
        <v>0</v>
      </c>
      <c r="AK25" s="41" t="e">
        <f>AJ25/AJ15</f>
        <v>#DIV/0!</v>
      </c>
      <c r="AL25" s="33"/>
      <c r="AM25" s="34">
        <f>IF((I25+F25+I25+L25+O25+R25+U25+X25+AA25+AD25+AG25+AJ25+C25)=0,0,1)</f>
        <v>0</v>
      </c>
      <c r="AN25" s="34"/>
    </row>
    <row r="26" spans="1:40" hidden="1" x14ac:dyDescent="0.3">
      <c r="A26" s="39" t="s">
        <v>27</v>
      </c>
      <c r="B26" s="40"/>
      <c r="C26" s="44">
        <v>0</v>
      </c>
      <c r="D26" s="41">
        <f>C26/C$15</f>
        <v>0</v>
      </c>
      <c r="E26" s="28"/>
      <c r="F26" s="44">
        <v>0</v>
      </c>
      <c r="G26" s="41">
        <f>F26/F$15</f>
        <v>0</v>
      </c>
      <c r="H26" s="33"/>
      <c r="I26" s="44">
        <v>0</v>
      </c>
      <c r="J26" s="41">
        <f>I26/I$15</f>
        <v>0</v>
      </c>
      <c r="K26" s="33"/>
      <c r="L26" s="44">
        <v>0</v>
      </c>
      <c r="M26" s="41">
        <f>L26/L$15</f>
        <v>0</v>
      </c>
      <c r="N26" s="33"/>
      <c r="O26" s="44">
        <v>0</v>
      </c>
      <c r="P26" s="41" t="e">
        <f>O26/O$15</f>
        <v>#DIV/0!</v>
      </c>
      <c r="Q26" s="33"/>
      <c r="R26" s="44">
        <v>0</v>
      </c>
      <c r="S26" s="41" t="e">
        <f>R26/R$15</f>
        <v>#DIV/0!</v>
      </c>
      <c r="T26" s="33"/>
      <c r="U26" s="44">
        <v>0</v>
      </c>
      <c r="V26" s="41" t="e">
        <f>U26/U$15</f>
        <v>#DIV/0!</v>
      </c>
      <c r="W26" s="33"/>
      <c r="X26" s="44">
        <v>0</v>
      </c>
      <c r="Y26" s="41" t="e">
        <f>X26/X$15</f>
        <v>#DIV/0!</v>
      </c>
      <c r="Z26" s="33"/>
      <c r="AA26" s="44">
        <v>0</v>
      </c>
      <c r="AB26" s="41" t="e">
        <f>AA26/AA$15</f>
        <v>#DIV/0!</v>
      </c>
      <c r="AC26" s="33"/>
      <c r="AD26" s="44">
        <v>0</v>
      </c>
      <c r="AE26" s="41" t="e">
        <f>AD26/AD$15</f>
        <v>#DIV/0!</v>
      </c>
      <c r="AF26" s="33"/>
      <c r="AG26" s="44">
        <v>0</v>
      </c>
      <c r="AH26" s="41" t="e">
        <f>AG26/AG$15</f>
        <v>#DIV/0!</v>
      </c>
      <c r="AI26" s="33"/>
      <c r="AJ26" s="44">
        <v>0</v>
      </c>
      <c r="AK26" s="41" t="e">
        <f>AJ26/AJ15</f>
        <v>#DIV/0!</v>
      </c>
      <c r="AL26" s="33"/>
      <c r="AM26" s="34">
        <f>IF((I26+F26+I26+L26+O26+R26+U26+X26+AA26+AD26+AG26+AJ26+C26)=0,0,1)</f>
        <v>0</v>
      </c>
      <c r="AN26" s="34"/>
    </row>
    <row r="27" spans="1:40" hidden="1" x14ac:dyDescent="0.3">
      <c r="A27" s="42" t="s">
        <v>28</v>
      </c>
      <c r="B27" s="43"/>
      <c r="C27" s="44">
        <f>C29</f>
        <v>0</v>
      </c>
      <c r="D27" s="38">
        <f>+D28+D29+D30</f>
        <v>0</v>
      </c>
      <c r="E27" s="28"/>
      <c r="F27" s="44">
        <v>0</v>
      </c>
      <c r="G27" s="38">
        <f>+G28+G29+G30</f>
        <v>0</v>
      </c>
      <c r="H27" s="33"/>
      <c r="I27" s="44">
        <v>0</v>
      </c>
      <c r="J27" s="38">
        <f>+J28+J29+J30</f>
        <v>0</v>
      </c>
      <c r="K27" s="33"/>
      <c r="L27" s="44">
        <f>L29</f>
        <v>0</v>
      </c>
      <c r="M27" s="38">
        <f>+M28+M29+M30</f>
        <v>0</v>
      </c>
      <c r="N27" s="33"/>
      <c r="O27" s="44">
        <v>0</v>
      </c>
      <c r="P27" s="38" t="e">
        <f>+P28+P29+P30</f>
        <v>#DIV/0!</v>
      </c>
      <c r="Q27" s="33"/>
      <c r="R27" s="44">
        <f>R29</f>
        <v>0</v>
      </c>
      <c r="S27" s="38" t="e">
        <f>+S28+S29+S30</f>
        <v>#DIV/0!</v>
      </c>
      <c r="T27" s="33"/>
      <c r="U27" s="44">
        <f>U29</f>
        <v>0</v>
      </c>
      <c r="V27" s="38" t="e">
        <f>+V28+V29+V30</f>
        <v>#DIV/0!</v>
      </c>
      <c r="W27" s="33"/>
      <c r="X27" s="44">
        <f>X29</f>
        <v>0</v>
      </c>
      <c r="Y27" s="38" t="e">
        <f>+Y28+Y29+Y30</f>
        <v>#DIV/0!</v>
      </c>
      <c r="Z27" s="33"/>
      <c r="AA27" s="44">
        <f>AA29</f>
        <v>0</v>
      </c>
      <c r="AB27" s="38" t="e">
        <f>+AB28+AB29+AB30</f>
        <v>#DIV/0!</v>
      </c>
      <c r="AC27" s="33"/>
      <c r="AD27" s="44">
        <f>AD29</f>
        <v>0</v>
      </c>
      <c r="AE27" s="38" t="e">
        <f>+AE28+AE29+AE30</f>
        <v>#DIV/0!</v>
      </c>
      <c r="AF27" s="33"/>
      <c r="AG27" s="44">
        <f>AG29</f>
        <v>0</v>
      </c>
      <c r="AH27" s="38" t="e">
        <f>+AH28+AH29+AH30</f>
        <v>#DIV/0!</v>
      </c>
      <c r="AI27" s="33"/>
      <c r="AJ27" s="44">
        <f>AJ29</f>
        <v>0</v>
      </c>
      <c r="AK27" s="38" t="e">
        <f>AK29</f>
        <v>#DIV/0!</v>
      </c>
      <c r="AL27" s="33"/>
      <c r="AM27" s="34">
        <f>IF((I27+F27+I27+L27+O27+R27+U27+X27+AA27+AD27+AG27+AJ27+C27)=0,0,1)</f>
        <v>0</v>
      </c>
      <c r="AN27" s="34"/>
    </row>
    <row r="28" spans="1:40" hidden="1" x14ac:dyDescent="0.3">
      <c r="A28" s="39" t="s">
        <v>29</v>
      </c>
      <c r="B28" s="40"/>
      <c r="C28" s="44">
        <v>0</v>
      </c>
      <c r="D28" s="41">
        <f>C28/C$15</f>
        <v>0</v>
      </c>
      <c r="E28" s="28"/>
      <c r="F28" s="44">
        <v>0</v>
      </c>
      <c r="G28" s="41">
        <f>F28/F$15</f>
        <v>0</v>
      </c>
      <c r="H28" s="33"/>
      <c r="I28" s="44">
        <v>0</v>
      </c>
      <c r="J28" s="41">
        <f>I28/I$15</f>
        <v>0</v>
      </c>
      <c r="K28" s="33"/>
      <c r="L28" s="44">
        <v>0</v>
      </c>
      <c r="M28" s="41">
        <f>L28/L$15</f>
        <v>0</v>
      </c>
      <c r="N28" s="33"/>
      <c r="O28" s="44">
        <v>0</v>
      </c>
      <c r="P28" s="41" t="e">
        <f>O28/O$15</f>
        <v>#DIV/0!</v>
      </c>
      <c r="Q28" s="33"/>
      <c r="R28" s="44">
        <v>0</v>
      </c>
      <c r="S28" s="41" t="e">
        <f>R28/R$15</f>
        <v>#DIV/0!</v>
      </c>
      <c r="T28" s="33"/>
      <c r="U28" s="44">
        <v>0</v>
      </c>
      <c r="V28" s="41" t="e">
        <f>U28/U$15</f>
        <v>#DIV/0!</v>
      </c>
      <c r="W28" s="33"/>
      <c r="X28" s="44">
        <v>0</v>
      </c>
      <c r="Y28" s="41" t="e">
        <f>X28/X$15</f>
        <v>#DIV/0!</v>
      </c>
      <c r="Z28" s="33"/>
      <c r="AA28" s="44"/>
      <c r="AB28" s="41" t="e">
        <f>AA28/AA$15</f>
        <v>#DIV/0!</v>
      </c>
      <c r="AC28" s="33"/>
      <c r="AD28" s="44"/>
      <c r="AE28" s="41" t="e">
        <f>AD28/AD$15</f>
        <v>#DIV/0!</v>
      </c>
      <c r="AF28" s="33"/>
      <c r="AG28" s="44"/>
      <c r="AH28" s="41" t="e">
        <f>AG28/AG$15</f>
        <v>#DIV/0!</v>
      </c>
      <c r="AI28" s="33"/>
      <c r="AJ28" s="44"/>
      <c r="AK28" s="41"/>
      <c r="AL28" s="33"/>
      <c r="AM28" s="34">
        <f t="shared" si="1"/>
        <v>0</v>
      </c>
      <c r="AN28" s="34"/>
    </row>
    <row r="29" spans="1:40" hidden="1" x14ac:dyDescent="0.3">
      <c r="A29" s="39" t="s">
        <v>30</v>
      </c>
      <c r="B29" s="40"/>
      <c r="C29" s="44">
        <v>0</v>
      </c>
      <c r="D29" s="41">
        <f>C29/C$15</f>
        <v>0</v>
      </c>
      <c r="E29" s="28"/>
      <c r="F29" s="44">
        <v>0</v>
      </c>
      <c r="G29" s="41">
        <f>F29/F$15</f>
        <v>0</v>
      </c>
      <c r="H29" s="33"/>
      <c r="I29" s="44">
        <v>0</v>
      </c>
      <c r="J29" s="41">
        <f>I29/I$15</f>
        <v>0</v>
      </c>
      <c r="K29" s="33"/>
      <c r="L29" s="44">
        <v>0</v>
      </c>
      <c r="M29" s="41">
        <f>L29/L$15</f>
        <v>0</v>
      </c>
      <c r="N29" s="33"/>
      <c r="O29" s="44">
        <v>0</v>
      </c>
      <c r="P29" s="41" t="e">
        <f>O29/O$15</f>
        <v>#DIV/0!</v>
      </c>
      <c r="Q29" s="33"/>
      <c r="R29" s="44">
        <v>0</v>
      </c>
      <c r="S29" s="41" t="e">
        <f>R29/R$15</f>
        <v>#DIV/0!</v>
      </c>
      <c r="T29" s="33"/>
      <c r="U29" s="44">
        <v>0</v>
      </c>
      <c r="V29" s="41" t="e">
        <f>U29/U$15</f>
        <v>#DIV/0!</v>
      </c>
      <c r="W29" s="33"/>
      <c r="X29" s="44">
        <v>0</v>
      </c>
      <c r="Y29" s="41" t="e">
        <f>X29/X$15</f>
        <v>#DIV/0!</v>
      </c>
      <c r="Z29" s="33"/>
      <c r="AA29" s="44">
        <v>0</v>
      </c>
      <c r="AB29" s="41" t="e">
        <f>AA29/AA$15</f>
        <v>#DIV/0!</v>
      </c>
      <c r="AC29" s="33"/>
      <c r="AD29" s="44">
        <v>0</v>
      </c>
      <c r="AE29" s="41" t="e">
        <f>AD29/AD$15</f>
        <v>#DIV/0!</v>
      </c>
      <c r="AF29" s="33"/>
      <c r="AG29" s="44">
        <v>0</v>
      </c>
      <c r="AH29" s="41" t="e">
        <f>AG29/AG$15</f>
        <v>#DIV/0!</v>
      </c>
      <c r="AI29" s="33"/>
      <c r="AJ29" s="44">
        <v>0</v>
      </c>
      <c r="AK29" s="41" t="e">
        <f>AJ29/AJ15</f>
        <v>#DIV/0!</v>
      </c>
      <c r="AL29" s="33"/>
      <c r="AM29" s="34">
        <f>IF((I29+F29+I29+L29+O29+R29+U29+X29+AA29+AD29+AG29+AJ29+C29)=0,0,1)</f>
        <v>0</v>
      </c>
      <c r="AN29" s="34"/>
    </row>
    <row r="30" spans="1:40" hidden="1" x14ac:dyDescent="0.3">
      <c r="A30" s="39" t="s">
        <v>31</v>
      </c>
      <c r="B30" s="40"/>
      <c r="C30" s="44">
        <v>0</v>
      </c>
      <c r="D30" s="41">
        <f>C30/C$15</f>
        <v>0</v>
      </c>
      <c r="E30" s="28"/>
      <c r="F30" s="44">
        <v>0</v>
      </c>
      <c r="G30" s="41">
        <f>F30/F$15</f>
        <v>0</v>
      </c>
      <c r="H30" s="33"/>
      <c r="I30" s="44">
        <v>0</v>
      </c>
      <c r="J30" s="41">
        <f>I30/I$15</f>
        <v>0</v>
      </c>
      <c r="K30" s="33"/>
      <c r="L30" s="44">
        <v>0</v>
      </c>
      <c r="M30" s="41">
        <f>L30/L$15</f>
        <v>0</v>
      </c>
      <c r="N30" s="33"/>
      <c r="O30" s="44">
        <v>0</v>
      </c>
      <c r="P30" s="41" t="e">
        <f>O30/O$15</f>
        <v>#DIV/0!</v>
      </c>
      <c r="Q30" s="33"/>
      <c r="R30" s="44">
        <v>0</v>
      </c>
      <c r="S30" s="41" t="e">
        <f>R30/R$15</f>
        <v>#DIV/0!</v>
      </c>
      <c r="T30" s="33"/>
      <c r="U30" s="44">
        <v>0</v>
      </c>
      <c r="V30" s="41" t="e">
        <f>U30/U$15</f>
        <v>#DIV/0!</v>
      </c>
      <c r="W30" s="33"/>
      <c r="X30" s="44">
        <v>0</v>
      </c>
      <c r="Y30" s="41" t="e">
        <f>X30/X$15</f>
        <v>#DIV/0!</v>
      </c>
      <c r="Z30" s="33"/>
      <c r="AA30" s="44"/>
      <c r="AB30" s="41" t="e">
        <f>AA30/AA$15</f>
        <v>#DIV/0!</v>
      </c>
      <c r="AC30" s="33"/>
      <c r="AD30" s="44"/>
      <c r="AE30" s="41" t="e">
        <f>AD30/AD$15</f>
        <v>#DIV/0!</v>
      </c>
      <c r="AF30" s="33"/>
      <c r="AG30" s="44"/>
      <c r="AH30" s="41" t="e">
        <f>AG30/AG$15</f>
        <v>#DIV/0!</v>
      </c>
      <c r="AI30" s="33"/>
      <c r="AJ30" s="44"/>
      <c r="AK30" s="41"/>
      <c r="AL30" s="33"/>
      <c r="AM30" s="34">
        <f t="shared" si="1"/>
        <v>0</v>
      </c>
      <c r="AN30" s="34"/>
    </row>
    <row r="31" spans="1:40" hidden="1" x14ac:dyDescent="0.3">
      <c r="A31" s="42" t="s">
        <v>32</v>
      </c>
      <c r="B31" s="43"/>
      <c r="C31" s="45"/>
      <c r="D31" s="41">
        <f>D32</f>
        <v>0</v>
      </c>
      <c r="E31" s="28"/>
      <c r="F31" s="45"/>
      <c r="G31" s="41">
        <f>G32</f>
        <v>0</v>
      </c>
      <c r="H31" s="33"/>
      <c r="I31" s="45"/>
      <c r="J31" s="41">
        <f>J32</f>
        <v>0</v>
      </c>
      <c r="K31" s="33"/>
      <c r="L31" s="45"/>
      <c r="M31" s="41">
        <f>M32</f>
        <v>0</v>
      </c>
      <c r="N31" s="33"/>
      <c r="O31" s="45"/>
      <c r="P31" s="41" t="e">
        <f>P32</f>
        <v>#DIV/0!</v>
      </c>
      <c r="Q31" s="33"/>
      <c r="R31" s="45"/>
      <c r="S31" s="41" t="e">
        <f>S32</f>
        <v>#DIV/0!</v>
      </c>
      <c r="T31" s="33"/>
      <c r="U31" s="45"/>
      <c r="V31" s="41" t="e">
        <f>V32</f>
        <v>#DIV/0!</v>
      </c>
      <c r="W31" s="33"/>
      <c r="X31" s="45"/>
      <c r="Y31" s="41" t="e">
        <f>Y32</f>
        <v>#DIV/0!</v>
      </c>
      <c r="Z31" s="33"/>
      <c r="AA31" s="45"/>
      <c r="AB31" s="41" t="e">
        <f>AB32</f>
        <v>#DIV/0!</v>
      </c>
      <c r="AC31" s="33"/>
      <c r="AD31" s="45"/>
      <c r="AE31" s="41" t="e">
        <f>AE32</f>
        <v>#DIV/0!</v>
      </c>
      <c r="AF31" s="33"/>
      <c r="AG31" s="45"/>
      <c r="AH31" s="41" t="e">
        <f>AH32</f>
        <v>#DIV/0!</v>
      </c>
      <c r="AI31" s="33"/>
      <c r="AJ31" s="45"/>
      <c r="AK31" s="41"/>
      <c r="AL31" s="33"/>
      <c r="AM31" s="34">
        <f t="shared" si="1"/>
        <v>0</v>
      </c>
      <c r="AN31" s="34"/>
    </row>
    <row r="32" spans="1:40" hidden="1" x14ac:dyDescent="0.3">
      <c r="A32" s="39" t="s">
        <v>33</v>
      </c>
      <c r="B32" s="40"/>
      <c r="C32" s="45"/>
      <c r="D32" s="41">
        <f t="shared" ref="D32:D40" si="2">C32/C$15</f>
        <v>0</v>
      </c>
      <c r="E32" s="28"/>
      <c r="F32" s="45"/>
      <c r="G32" s="41">
        <f t="shared" ref="G32:G40" si="3">F32/F$15</f>
        <v>0</v>
      </c>
      <c r="H32" s="33"/>
      <c r="I32" s="45"/>
      <c r="J32" s="41">
        <f t="shared" ref="J32:J40" si="4">I32/I$15</f>
        <v>0</v>
      </c>
      <c r="K32" s="33"/>
      <c r="L32" s="45"/>
      <c r="M32" s="41">
        <f t="shared" ref="M32:M40" si="5">L32/L$15</f>
        <v>0</v>
      </c>
      <c r="N32" s="33"/>
      <c r="O32" s="45"/>
      <c r="P32" s="41" t="e">
        <f t="shared" ref="P32:P40" si="6">O32/O$15</f>
        <v>#DIV/0!</v>
      </c>
      <c r="Q32" s="33"/>
      <c r="R32" s="45"/>
      <c r="S32" s="41" t="e">
        <f t="shared" ref="S32:S40" si="7">R32/R$15</f>
        <v>#DIV/0!</v>
      </c>
      <c r="T32" s="33"/>
      <c r="U32" s="45"/>
      <c r="V32" s="41" t="e">
        <f t="shared" ref="V32:V40" si="8">U32/U$15</f>
        <v>#DIV/0!</v>
      </c>
      <c r="W32" s="33"/>
      <c r="X32" s="45"/>
      <c r="Y32" s="41" t="e">
        <f t="shared" ref="Y32:Y40" si="9">X32/X$15</f>
        <v>#DIV/0!</v>
      </c>
      <c r="Z32" s="33"/>
      <c r="AA32" s="45"/>
      <c r="AB32" s="41" t="e">
        <f t="shared" ref="AB32:AB40" si="10">AA32/AA$15</f>
        <v>#DIV/0!</v>
      </c>
      <c r="AC32" s="33"/>
      <c r="AD32" s="45"/>
      <c r="AE32" s="41" t="e">
        <f t="shared" ref="AE32:AE40" si="11">AD32/AD$15</f>
        <v>#DIV/0!</v>
      </c>
      <c r="AF32" s="33"/>
      <c r="AG32" s="45"/>
      <c r="AH32" s="41" t="e">
        <f t="shared" ref="AH32:AH40" si="12">AG32/AG$15</f>
        <v>#DIV/0!</v>
      </c>
      <c r="AI32" s="33"/>
      <c r="AJ32" s="45"/>
      <c r="AK32" s="41"/>
      <c r="AL32" s="33"/>
      <c r="AM32" s="34">
        <f t="shared" si="1"/>
        <v>0</v>
      </c>
      <c r="AN32" s="34"/>
    </row>
    <row r="33" spans="1:40" hidden="1" x14ac:dyDescent="0.3">
      <c r="A33" s="42" t="s">
        <v>34</v>
      </c>
      <c r="B33" s="43"/>
      <c r="C33" s="44"/>
      <c r="D33" s="41">
        <f t="shared" si="2"/>
        <v>0</v>
      </c>
      <c r="E33" s="28"/>
      <c r="F33" s="44"/>
      <c r="G33" s="41">
        <f t="shared" si="3"/>
        <v>0</v>
      </c>
      <c r="H33" s="33"/>
      <c r="I33" s="44"/>
      <c r="J33" s="41">
        <f t="shared" si="4"/>
        <v>0</v>
      </c>
      <c r="K33" s="33"/>
      <c r="L33" s="44"/>
      <c r="M33" s="41">
        <f t="shared" si="5"/>
        <v>0</v>
      </c>
      <c r="N33" s="33"/>
      <c r="O33" s="44"/>
      <c r="P33" s="41" t="e">
        <f t="shared" si="6"/>
        <v>#DIV/0!</v>
      </c>
      <c r="Q33" s="33"/>
      <c r="R33" s="44"/>
      <c r="S33" s="41" t="e">
        <f t="shared" si="7"/>
        <v>#DIV/0!</v>
      </c>
      <c r="T33" s="33"/>
      <c r="U33" s="44"/>
      <c r="V33" s="41" t="e">
        <f t="shared" si="8"/>
        <v>#DIV/0!</v>
      </c>
      <c r="W33" s="33"/>
      <c r="X33" s="44"/>
      <c r="Y33" s="41" t="e">
        <f t="shared" si="9"/>
        <v>#DIV/0!</v>
      </c>
      <c r="Z33" s="33"/>
      <c r="AA33" s="44"/>
      <c r="AB33" s="41" t="e">
        <f t="shared" si="10"/>
        <v>#DIV/0!</v>
      </c>
      <c r="AC33" s="33"/>
      <c r="AD33" s="44"/>
      <c r="AE33" s="41" t="e">
        <f t="shared" si="11"/>
        <v>#DIV/0!</v>
      </c>
      <c r="AF33" s="33"/>
      <c r="AG33" s="44"/>
      <c r="AH33" s="41" t="e">
        <f t="shared" si="12"/>
        <v>#DIV/0!</v>
      </c>
      <c r="AI33" s="33"/>
      <c r="AJ33" s="44"/>
      <c r="AK33" s="41"/>
      <c r="AL33" s="33"/>
      <c r="AM33" s="34">
        <f t="shared" si="1"/>
        <v>0</v>
      </c>
      <c r="AN33" s="34"/>
    </row>
    <row r="34" spans="1:40" hidden="1" x14ac:dyDescent="0.3">
      <c r="A34" s="39" t="s">
        <v>35</v>
      </c>
      <c r="B34" s="40"/>
      <c r="C34" s="46"/>
      <c r="D34" s="41">
        <f t="shared" si="2"/>
        <v>0</v>
      </c>
      <c r="E34" s="28"/>
      <c r="F34" s="46"/>
      <c r="G34" s="41">
        <f t="shared" si="3"/>
        <v>0</v>
      </c>
      <c r="H34" s="33"/>
      <c r="I34" s="46"/>
      <c r="J34" s="41">
        <f t="shared" si="4"/>
        <v>0</v>
      </c>
      <c r="K34" s="33"/>
      <c r="L34" s="46"/>
      <c r="M34" s="41">
        <f t="shared" si="5"/>
        <v>0</v>
      </c>
      <c r="N34" s="33"/>
      <c r="O34" s="46"/>
      <c r="P34" s="41" t="e">
        <f t="shared" si="6"/>
        <v>#DIV/0!</v>
      </c>
      <c r="Q34" s="33"/>
      <c r="R34" s="46"/>
      <c r="S34" s="41" t="e">
        <f t="shared" si="7"/>
        <v>#DIV/0!</v>
      </c>
      <c r="T34" s="33"/>
      <c r="U34" s="46"/>
      <c r="V34" s="41" t="e">
        <f t="shared" si="8"/>
        <v>#DIV/0!</v>
      </c>
      <c r="W34" s="33"/>
      <c r="X34" s="46"/>
      <c r="Y34" s="41" t="e">
        <f t="shared" si="9"/>
        <v>#DIV/0!</v>
      </c>
      <c r="Z34" s="33"/>
      <c r="AA34" s="46"/>
      <c r="AB34" s="41" t="e">
        <f t="shared" si="10"/>
        <v>#DIV/0!</v>
      </c>
      <c r="AC34" s="33"/>
      <c r="AD34" s="46"/>
      <c r="AE34" s="41" t="e">
        <f t="shared" si="11"/>
        <v>#DIV/0!</v>
      </c>
      <c r="AF34" s="33"/>
      <c r="AG34" s="46"/>
      <c r="AH34" s="41" t="e">
        <f t="shared" si="12"/>
        <v>#DIV/0!</v>
      </c>
      <c r="AI34" s="33"/>
      <c r="AJ34" s="46"/>
      <c r="AK34" s="41"/>
      <c r="AL34" s="33"/>
      <c r="AM34" s="34">
        <f t="shared" si="1"/>
        <v>0</v>
      </c>
      <c r="AN34" s="34"/>
    </row>
    <row r="35" spans="1:40" hidden="1" x14ac:dyDescent="0.3">
      <c r="A35" s="42" t="s">
        <v>36</v>
      </c>
      <c r="B35" s="43"/>
      <c r="C35" s="45"/>
      <c r="D35" s="41">
        <f t="shared" si="2"/>
        <v>0</v>
      </c>
      <c r="E35" s="28"/>
      <c r="F35" s="45"/>
      <c r="G35" s="41">
        <f t="shared" si="3"/>
        <v>0</v>
      </c>
      <c r="H35" s="33"/>
      <c r="I35" s="45"/>
      <c r="J35" s="41">
        <f t="shared" si="4"/>
        <v>0</v>
      </c>
      <c r="K35" s="33"/>
      <c r="L35" s="45"/>
      <c r="M35" s="41">
        <f t="shared" si="5"/>
        <v>0</v>
      </c>
      <c r="N35" s="33"/>
      <c r="O35" s="45"/>
      <c r="P35" s="41" t="e">
        <f t="shared" si="6"/>
        <v>#DIV/0!</v>
      </c>
      <c r="Q35" s="33"/>
      <c r="R35" s="45"/>
      <c r="S35" s="41" t="e">
        <f t="shared" si="7"/>
        <v>#DIV/0!</v>
      </c>
      <c r="T35" s="33"/>
      <c r="U35" s="45"/>
      <c r="V35" s="41" t="e">
        <f t="shared" si="8"/>
        <v>#DIV/0!</v>
      </c>
      <c r="W35" s="33"/>
      <c r="X35" s="45"/>
      <c r="Y35" s="41" t="e">
        <f t="shared" si="9"/>
        <v>#DIV/0!</v>
      </c>
      <c r="Z35" s="33"/>
      <c r="AA35" s="45"/>
      <c r="AB35" s="41" t="e">
        <f t="shared" si="10"/>
        <v>#DIV/0!</v>
      </c>
      <c r="AC35" s="33"/>
      <c r="AD35" s="45"/>
      <c r="AE35" s="41" t="e">
        <f t="shared" si="11"/>
        <v>#DIV/0!</v>
      </c>
      <c r="AF35" s="33"/>
      <c r="AG35" s="45"/>
      <c r="AH35" s="41" t="e">
        <f t="shared" si="12"/>
        <v>#DIV/0!</v>
      </c>
      <c r="AI35" s="33"/>
      <c r="AJ35" s="45"/>
      <c r="AK35" s="41"/>
      <c r="AL35" s="33"/>
      <c r="AM35" s="34">
        <f t="shared" si="1"/>
        <v>0</v>
      </c>
      <c r="AN35" s="34"/>
    </row>
    <row r="36" spans="1:40" hidden="1" x14ac:dyDescent="0.3">
      <c r="A36" s="39" t="s">
        <v>37</v>
      </c>
      <c r="B36" s="40"/>
      <c r="C36" s="45"/>
      <c r="D36" s="41">
        <f t="shared" si="2"/>
        <v>0</v>
      </c>
      <c r="E36" s="28"/>
      <c r="F36" s="45"/>
      <c r="G36" s="41">
        <f t="shared" si="3"/>
        <v>0</v>
      </c>
      <c r="H36" s="33"/>
      <c r="I36" s="45"/>
      <c r="J36" s="41">
        <f t="shared" si="4"/>
        <v>0</v>
      </c>
      <c r="K36" s="33"/>
      <c r="L36" s="45"/>
      <c r="M36" s="41">
        <f t="shared" si="5"/>
        <v>0</v>
      </c>
      <c r="N36" s="33"/>
      <c r="O36" s="45"/>
      <c r="P36" s="41" t="e">
        <f t="shared" si="6"/>
        <v>#DIV/0!</v>
      </c>
      <c r="Q36" s="33"/>
      <c r="R36" s="45"/>
      <c r="S36" s="41" t="e">
        <f t="shared" si="7"/>
        <v>#DIV/0!</v>
      </c>
      <c r="T36" s="33"/>
      <c r="U36" s="45"/>
      <c r="V36" s="41" t="e">
        <f t="shared" si="8"/>
        <v>#DIV/0!</v>
      </c>
      <c r="W36" s="33"/>
      <c r="X36" s="45"/>
      <c r="Y36" s="41" t="e">
        <f t="shared" si="9"/>
        <v>#DIV/0!</v>
      </c>
      <c r="Z36" s="33"/>
      <c r="AA36" s="45"/>
      <c r="AB36" s="41" t="e">
        <f t="shared" si="10"/>
        <v>#DIV/0!</v>
      </c>
      <c r="AC36" s="33"/>
      <c r="AD36" s="45"/>
      <c r="AE36" s="41" t="e">
        <f t="shared" si="11"/>
        <v>#DIV/0!</v>
      </c>
      <c r="AF36" s="33"/>
      <c r="AG36" s="45"/>
      <c r="AH36" s="41" t="e">
        <f t="shared" si="12"/>
        <v>#DIV/0!</v>
      </c>
      <c r="AI36" s="33"/>
      <c r="AJ36" s="45"/>
      <c r="AK36" s="41"/>
      <c r="AL36" s="33"/>
      <c r="AM36" s="34">
        <f t="shared" si="1"/>
        <v>0</v>
      </c>
      <c r="AN36" s="34"/>
    </row>
    <row r="37" spans="1:40" hidden="1" x14ac:dyDescent="0.3">
      <c r="A37" s="39" t="s">
        <v>38</v>
      </c>
      <c r="B37" s="40"/>
      <c r="C37" s="45"/>
      <c r="D37" s="41">
        <f t="shared" si="2"/>
        <v>0</v>
      </c>
      <c r="E37" s="28"/>
      <c r="F37" s="45"/>
      <c r="G37" s="41">
        <f t="shared" si="3"/>
        <v>0</v>
      </c>
      <c r="H37" s="33"/>
      <c r="I37" s="45"/>
      <c r="J37" s="41">
        <f t="shared" si="4"/>
        <v>0</v>
      </c>
      <c r="K37" s="33"/>
      <c r="L37" s="45"/>
      <c r="M37" s="41">
        <f t="shared" si="5"/>
        <v>0</v>
      </c>
      <c r="N37" s="33"/>
      <c r="O37" s="45"/>
      <c r="P37" s="41" t="e">
        <f t="shared" si="6"/>
        <v>#DIV/0!</v>
      </c>
      <c r="Q37" s="33"/>
      <c r="R37" s="45"/>
      <c r="S37" s="41" t="e">
        <f t="shared" si="7"/>
        <v>#DIV/0!</v>
      </c>
      <c r="T37" s="33"/>
      <c r="U37" s="45"/>
      <c r="V37" s="41" t="e">
        <f t="shared" si="8"/>
        <v>#DIV/0!</v>
      </c>
      <c r="W37" s="33"/>
      <c r="X37" s="45"/>
      <c r="Y37" s="41" t="e">
        <f t="shared" si="9"/>
        <v>#DIV/0!</v>
      </c>
      <c r="Z37" s="33"/>
      <c r="AA37" s="45"/>
      <c r="AB37" s="41" t="e">
        <f t="shared" si="10"/>
        <v>#DIV/0!</v>
      </c>
      <c r="AC37" s="33"/>
      <c r="AD37" s="45"/>
      <c r="AE37" s="41" t="e">
        <f t="shared" si="11"/>
        <v>#DIV/0!</v>
      </c>
      <c r="AF37" s="33"/>
      <c r="AG37" s="45"/>
      <c r="AH37" s="41" t="e">
        <f t="shared" si="12"/>
        <v>#DIV/0!</v>
      </c>
      <c r="AI37" s="33"/>
      <c r="AJ37" s="45"/>
      <c r="AK37" s="41"/>
      <c r="AL37" s="33"/>
      <c r="AM37" s="34">
        <f t="shared" si="1"/>
        <v>0</v>
      </c>
      <c r="AN37" s="34"/>
    </row>
    <row r="38" spans="1:40" hidden="1" x14ac:dyDescent="0.3">
      <c r="A38" s="42" t="s">
        <v>39</v>
      </c>
      <c r="B38" s="43"/>
      <c r="C38" s="45"/>
      <c r="D38" s="41">
        <f t="shared" si="2"/>
        <v>0</v>
      </c>
      <c r="E38" s="28"/>
      <c r="F38" s="45"/>
      <c r="G38" s="41">
        <f t="shared" si="3"/>
        <v>0</v>
      </c>
      <c r="H38" s="33"/>
      <c r="I38" s="45"/>
      <c r="J38" s="41">
        <f t="shared" si="4"/>
        <v>0</v>
      </c>
      <c r="K38" s="33"/>
      <c r="L38" s="45"/>
      <c r="M38" s="41">
        <f t="shared" si="5"/>
        <v>0</v>
      </c>
      <c r="N38" s="33"/>
      <c r="O38" s="45"/>
      <c r="P38" s="41" t="e">
        <f t="shared" si="6"/>
        <v>#DIV/0!</v>
      </c>
      <c r="Q38" s="33"/>
      <c r="R38" s="45"/>
      <c r="S38" s="41" t="e">
        <f t="shared" si="7"/>
        <v>#DIV/0!</v>
      </c>
      <c r="T38" s="33"/>
      <c r="U38" s="45"/>
      <c r="V38" s="41" t="e">
        <f t="shared" si="8"/>
        <v>#DIV/0!</v>
      </c>
      <c r="W38" s="33"/>
      <c r="X38" s="45"/>
      <c r="Y38" s="41" t="e">
        <f t="shared" si="9"/>
        <v>#DIV/0!</v>
      </c>
      <c r="Z38" s="33"/>
      <c r="AA38" s="45"/>
      <c r="AB38" s="41" t="e">
        <f t="shared" si="10"/>
        <v>#DIV/0!</v>
      </c>
      <c r="AC38" s="33"/>
      <c r="AD38" s="45"/>
      <c r="AE38" s="41" t="e">
        <f t="shared" si="11"/>
        <v>#DIV/0!</v>
      </c>
      <c r="AF38" s="33"/>
      <c r="AG38" s="45"/>
      <c r="AH38" s="41" t="e">
        <f t="shared" si="12"/>
        <v>#DIV/0!</v>
      </c>
      <c r="AI38" s="33"/>
      <c r="AJ38" s="45"/>
      <c r="AK38" s="41"/>
      <c r="AL38" s="33"/>
      <c r="AM38" s="34">
        <f t="shared" si="1"/>
        <v>0</v>
      </c>
      <c r="AN38" s="34"/>
    </row>
    <row r="39" spans="1:40" hidden="1" x14ac:dyDescent="0.3">
      <c r="A39" s="39" t="s">
        <v>40</v>
      </c>
      <c r="B39" s="40"/>
      <c r="C39" s="45"/>
      <c r="D39" s="41">
        <f t="shared" si="2"/>
        <v>0</v>
      </c>
      <c r="E39" s="28"/>
      <c r="F39" s="45"/>
      <c r="G39" s="41">
        <f t="shared" si="3"/>
        <v>0</v>
      </c>
      <c r="H39" s="33"/>
      <c r="I39" s="45"/>
      <c r="J39" s="41">
        <f t="shared" si="4"/>
        <v>0</v>
      </c>
      <c r="K39" s="33"/>
      <c r="L39" s="45"/>
      <c r="M39" s="41">
        <f t="shared" si="5"/>
        <v>0</v>
      </c>
      <c r="N39" s="33"/>
      <c r="O39" s="45"/>
      <c r="P39" s="41" t="e">
        <f t="shared" si="6"/>
        <v>#DIV/0!</v>
      </c>
      <c r="Q39" s="33"/>
      <c r="R39" s="45"/>
      <c r="S39" s="41" t="e">
        <f t="shared" si="7"/>
        <v>#DIV/0!</v>
      </c>
      <c r="T39" s="33"/>
      <c r="U39" s="45"/>
      <c r="V39" s="41" t="e">
        <f t="shared" si="8"/>
        <v>#DIV/0!</v>
      </c>
      <c r="W39" s="33"/>
      <c r="X39" s="45"/>
      <c r="Y39" s="41" t="e">
        <f t="shared" si="9"/>
        <v>#DIV/0!</v>
      </c>
      <c r="Z39" s="33"/>
      <c r="AA39" s="45"/>
      <c r="AB39" s="41" t="e">
        <f t="shared" si="10"/>
        <v>#DIV/0!</v>
      </c>
      <c r="AC39" s="33"/>
      <c r="AD39" s="45"/>
      <c r="AE39" s="41" t="e">
        <f t="shared" si="11"/>
        <v>#DIV/0!</v>
      </c>
      <c r="AF39" s="33"/>
      <c r="AG39" s="45"/>
      <c r="AH39" s="41" t="e">
        <f t="shared" si="12"/>
        <v>#DIV/0!</v>
      </c>
      <c r="AI39" s="33"/>
      <c r="AJ39" s="45"/>
      <c r="AK39" s="41"/>
      <c r="AL39" s="33"/>
      <c r="AM39" s="34">
        <f t="shared" si="1"/>
        <v>0</v>
      </c>
      <c r="AN39" s="34"/>
    </row>
    <row r="40" spans="1:40" ht="14.4" thickBot="1" x14ac:dyDescent="0.35">
      <c r="A40" s="47" t="s">
        <v>41</v>
      </c>
      <c r="B40" s="48"/>
      <c r="C40" s="49">
        <v>1120</v>
      </c>
      <c r="D40" s="50">
        <f t="shared" si="2"/>
        <v>5.0077956175528598E-4</v>
      </c>
      <c r="E40" s="28"/>
      <c r="F40" s="49">
        <v>1120</v>
      </c>
      <c r="G40" s="50">
        <f t="shared" si="3"/>
        <v>4.9877754966621982E-4</v>
      </c>
      <c r="H40" s="33"/>
      <c r="I40" s="49">
        <v>0</v>
      </c>
      <c r="J40" s="50">
        <f t="shared" si="4"/>
        <v>0</v>
      </c>
      <c r="K40" s="33"/>
      <c r="L40" s="49">
        <v>2039</v>
      </c>
      <c r="M40" s="50">
        <f t="shared" si="5"/>
        <v>9.0977479169771381E-4</v>
      </c>
      <c r="N40" s="33"/>
      <c r="O40" s="49">
        <v>0</v>
      </c>
      <c r="P40" s="50" t="e">
        <f t="shared" si="6"/>
        <v>#DIV/0!</v>
      </c>
      <c r="Q40" s="33"/>
      <c r="R40" s="49">
        <v>0</v>
      </c>
      <c r="S40" s="50" t="e">
        <f t="shared" si="7"/>
        <v>#DIV/0!</v>
      </c>
      <c r="T40" s="33"/>
      <c r="U40" s="49">
        <v>0</v>
      </c>
      <c r="V40" s="50" t="e">
        <f t="shared" si="8"/>
        <v>#DIV/0!</v>
      </c>
      <c r="W40" s="33"/>
      <c r="X40" s="49">
        <v>0</v>
      </c>
      <c r="Y40" s="50" t="e">
        <f t="shared" si="9"/>
        <v>#DIV/0!</v>
      </c>
      <c r="Z40" s="33"/>
      <c r="AA40" s="49">
        <v>0</v>
      </c>
      <c r="AB40" s="50" t="e">
        <f t="shared" si="10"/>
        <v>#DIV/0!</v>
      </c>
      <c r="AC40" s="33"/>
      <c r="AD40" s="49">
        <v>0</v>
      </c>
      <c r="AE40" s="50" t="e">
        <f t="shared" si="11"/>
        <v>#DIV/0!</v>
      </c>
      <c r="AF40" s="33"/>
      <c r="AG40" s="49">
        <v>0</v>
      </c>
      <c r="AH40" s="50" t="e">
        <f t="shared" si="12"/>
        <v>#DIV/0!</v>
      </c>
      <c r="AI40" s="33"/>
      <c r="AJ40" s="49">
        <v>0</v>
      </c>
      <c r="AK40" s="50" t="e">
        <f>AJ40/AJ15</f>
        <v>#DIV/0!</v>
      </c>
      <c r="AL40" s="33"/>
      <c r="AM40" s="34">
        <f>IF((I40+F40+I40+L40+O40+R40+U40+X40+AA40+AD40+AG40+AJ40+C40)=0,0,1)</f>
        <v>1</v>
      </c>
      <c r="AN40" s="34"/>
    </row>
    <row r="41" spans="1:40" x14ac:dyDescent="0.3">
      <c r="A41" s="51"/>
      <c r="B41" s="51"/>
      <c r="C41" s="52"/>
      <c r="D41" s="53"/>
      <c r="E41" s="54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x14ac:dyDescent="0.3">
      <c r="A42" s="51"/>
      <c r="B42" s="51"/>
      <c r="C42" s="55"/>
      <c r="D42" s="56"/>
      <c r="E42" s="5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4.4" thickBot="1" x14ac:dyDescent="0.35">
      <c r="A43" s="19" t="s">
        <v>42</v>
      </c>
      <c r="B43" s="19"/>
      <c r="C43" s="57" t="s">
        <v>43</v>
      </c>
      <c r="D43" s="58">
        <f>D13</f>
        <v>45322</v>
      </c>
      <c r="E43" s="6"/>
      <c r="F43" s="57" t="s">
        <v>43</v>
      </c>
      <c r="G43" s="58">
        <f>G13</f>
        <v>45351</v>
      </c>
      <c r="H43" s="1"/>
      <c r="I43" s="57" t="s">
        <v>43</v>
      </c>
      <c r="J43" s="58">
        <f>J13</f>
        <v>45382</v>
      </c>
      <c r="K43" s="1"/>
      <c r="L43" s="57" t="s">
        <v>43</v>
      </c>
      <c r="M43" s="58">
        <f>M13</f>
        <v>45412</v>
      </c>
      <c r="N43" s="1"/>
      <c r="O43" s="57" t="s">
        <v>43</v>
      </c>
      <c r="P43" s="58">
        <f>P13</f>
        <v>45443</v>
      </c>
      <c r="Q43" s="1"/>
      <c r="R43" s="57" t="s">
        <v>43</v>
      </c>
      <c r="S43" s="58">
        <f>S13</f>
        <v>45473</v>
      </c>
      <c r="T43" s="1"/>
      <c r="U43" s="57" t="s">
        <v>43</v>
      </c>
      <c r="V43" s="58">
        <f>V13</f>
        <v>45504</v>
      </c>
      <c r="W43" s="1"/>
      <c r="X43" s="57" t="s">
        <v>43</v>
      </c>
      <c r="Y43" s="58">
        <f>Y13</f>
        <v>45535</v>
      </c>
      <c r="Z43" s="1"/>
      <c r="AA43" s="57" t="s">
        <v>43</v>
      </c>
      <c r="AB43" s="58">
        <f>AB13</f>
        <v>45565</v>
      </c>
      <c r="AC43" s="1"/>
      <c r="AD43" s="57" t="s">
        <v>43</v>
      </c>
      <c r="AE43" s="58">
        <f>AE13</f>
        <v>45596</v>
      </c>
      <c r="AF43" s="1"/>
      <c r="AG43" s="57" t="s">
        <v>43</v>
      </c>
      <c r="AH43" s="58">
        <f>AH13</f>
        <v>45626</v>
      </c>
      <c r="AI43" s="1"/>
      <c r="AJ43" s="57" t="s">
        <v>43</v>
      </c>
      <c r="AK43" s="58">
        <f>AK13</f>
        <v>45657</v>
      </c>
      <c r="AL43" s="1"/>
      <c r="AM43" s="1"/>
      <c r="AN43" s="1"/>
    </row>
    <row r="44" spans="1:40" ht="14.4" thickBot="1" x14ac:dyDescent="0.35">
      <c r="A44" s="59"/>
      <c r="B44" s="59"/>
      <c r="C44" s="60" t="s">
        <v>44</v>
      </c>
      <c r="D44" s="61" t="s">
        <v>45</v>
      </c>
      <c r="E44" s="27"/>
      <c r="F44" s="60" t="s">
        <v>44</v>
      </c>
      <c r="G44" s="61" t="s">
        <v>45</v>
      </c>
      <c r="H44" s="62"/>
      <c r="I44" s="60" t="s">
        <v>44</v>
      </c>
      <c r="J44" s="61" t="s">
        <v>45</v>
      </c>
      <c r="K44" s="27"/>
      <c r="L44" s="60" t="s">
        <v>44</v>
      </c>
      <c r="M44" s="61" t="s">
        <v>45</v>
      </c>
      <c r="N44" s="1"/>
      <c r="O44" s="60" t="s">
        <v>44</v>
      </c>
      <c r="P44" s="61" t="s">
        <v>45</v>
      </c>
      <c r="Q44" s="27"/>
      <c r="R44" s="60" t="s">
        <v>44</v>
      </c>
      <c r="S44" s="61" t="s">
        <v>45</v>
      </c>
      <c r="T44" s="1"/>
      <c r="U44" s="60" t="s">
        <v>44</v>
      </c>
      <c r="V44" s="61" t="s">
        <v>45</v>
      </c>
      <c r="W44" s="62"/>
      <c r="X44" s="60" t="s">
        <v>44</v>
      </c>
      <c r="Y44" s="61" t="s">
        <v>45</v>
      </c>
      <c r="Z44" s="27"/>
      <c r="AA44" s="60" t="s">
        <v>44</v>
      </c>
      <c r="AB44" s="61" t="s">
        <v>45</v>
      </c>
      <c r="AC44" s="1"/>
      <c r="AD44" s="60" t="s">
        <v>44</v>
      </c>
      <c r="AE44" s="61" t="s">
        <v>45</v>
      </c>
      <c r="AF44" s="27"/>
      <c r="AG44" s="60" t="s">
        <v>44</v>
      </c>
      <c r="AH44" s="61" t="s">
        <v>45</v>
      </c>
      <c r="AI44" s="1"/>
      <c r="AJ44" s="60" t="s">
        <v>44</v>
      </c>
      <c r="AK44" s="61" t="s">
        <v>45</v>
      </c>
      <c r="AL44" s="1"/>
      <c r="AM44" s="1"/>
      <c r="AN44" s="1"/>
    </row>
    <row r="45" spans="1:40" x14ac:dyDescent="0.3">
      <c r="A45" s="59"/>
      <c r="B45" s="63" t="s">
        <v>46</v>
      </c>
      <c r="C45" s="64">
        <v>938</v>
      </c>
      <c r="D45" s="65">
        <v>1004</v>
      </c>
      <c r="E45" s="66"/>
      <c r="F45" s="67">
        <v>9276</v>
      </c>
      <c r="G45" s="65">
        <v>9999</v>
      </c>
      <c r="H45" s="66"/>
      <c r="I45" s="67">
        <v>30706</v>
      </c>
      <c r="J45" s="65">
        <v>33224</v>
      </c>
      <c r="K45" s="68"/>
      <c r="L45" s="67">
        <v>381586381</v>
      </c>
      <c r="M45" s="65">
        <v>414517286</v>
      </c>
      <c r="N45" s="68"/>
      <c r="O45" s="67"/>
      <c r="P45" s="65"/>
      <c r="Q45" s="68"/>
      <c r="R45" s="67"/>
      <c r="S45" s="65"/>
      <c r="T45" s="68"/>
      <c r="U45" s="67"/>
      <c r="V45" s="65"/>
      <c r="W45" s="66"/>
      <c r="X45" s="67"/>
      <c r="Y45" s="65"/>
      <c r="Z45" s="68"/>
      <c r="AA45" s="67"/>
      <c r="AB45" s="65"/>
      <c r="AC45" s="68"/>
      <c r="AD45" s="67"/>
      <c r="AE45" s="65"/>
      <c r="AF45" s="68"/>
      <c r="AG45" s="67"/>
      <c r="AH45" s="65"/>
      <c r="AI45" s="68"/>
      <c r="AJ45" s="67"/>
      <c r="AK45" s="65"/>
      <c r="AL45" s="68"/>
      <c r="AM45" s="69"/>
      <c r="AN45" s="69"/>
    </row>
    <row r="46" spans="1:40" ht="14.4" thickBot="1" x14ac:dyDescent="0.35">
      <c r="A46" s="70"/>
      <c r="B46" s="71" t="s">
        <v>47</v>
      </c>
      <c r="C46" s="72">
        <v>313173</v>
      </c>
      <c r="D46" s="73">
        <v>335314</v>
      </c>
      <c r="E46" s="68"/>
      <c r="F46" s="74">
        <v>84</v>
      </c>
      <c r="G46" s="73">
        <v>91</v>
      </c>
      <c r="H46" s="75"/>
      <c r="I46" s="74">
        <v>61371</v>
      </c>
      <c r="J46" s="73">
        <v>66403</v>
      </c>
      <c r="K46" s="68"/>
      <c r="L46" s="74">
        <v>399444165</v>
      </c>
      <c r="M46" s="73">
        <v>433916196</v>
      </c>
      <c r="N46" s="68"/>
      <c r="O46" s="74"/>
      <c r="P46" s="73"/>
      <c r="Q46" s="68"/>
      <c r="R46" s="74"/>
      <c r="S46" s="73"/>
      <c r="T46" s="68"/>
      <c r="U46" s="74"/>
      <c r="V46" s="73"/>
      <c r="W46" s="75"/>
      <c r="X46" s="74"/>
      <c r="Y46" s="73"/>
      <c r="Z46" s="68"/>
      <c r="AA46" s="74"/>
      <c r="AB46" s="73"/>
      <c r="AC46" s="68"/>
      <c r="AD46" s="74"/>
      <c r="AE46" s="73"/>
      <c r="AF46" s="68"/>
      <c r="AG46" s="74"/>
      <c r="AH46" s="73"/>
      <c r="AI46" s="68"/>
      <c r="AJ46" s="74"/>
      <c r="AK46" s="73"/>
      <c r="AL46" s="68"/>
      <c r="AM46" s="69"/>
      <c r="AN46" s="69"/>
    </row>
    <row r="47" spans="1:40" x14ac:dyDescent="0.3">
      <c r="A47" s="70"/>
      <c r="B47" s="76"/>
      <c r="C47" s="70"/>
      <c r="D47" s="70"/>
      <c r="E47" s="77"/>
      <c r="F47" s="78"/>
      <c r="G47" s="79"/>
      <c r="H47" s="78"/>
      <c r="I47" s="79"/>
      <c r="J47" s="80"/>
      <c r="K47" s="80"/>
      <c r="L47" s="79"/>
      <c r="M47" s="80"/>
      <c r="N47" s="80"/>
      <c r="O47" s="79"/>
      <c r="P47" s="80"/>
      <c r="Q47" s="80"/>
      <c r="R47" s="79"/>
      <c r="S47" s="80"/>
      <c r="T47" s="80"/>
      <c r="U47" s="79"/>
      <c r="V47" s="80"/>
      <c r="W47" s="78"/>
      <c r="X47" s="79"/>
      <c r="Y47" s="80"/>
      <c r="Z47" s="80"/>
      <c r="AA47" s="79"/>
      <c r="AB47" s="80"/>
      <c r="AC47" s="80"/>
      <c r="AD47" s="79"/>
      <c r="AE47" s="80"/>
      <c r="AF47" s="80"/>
      <c r="AG47" s="79"/>
      <c r="AH47" s="80"/>
      <c r="AI47" s="80"/>
      <c r="AJ47" s="79"/>
      <c r="AK47" s="80"/>
      <c r="AL47" s="80"/>
      <c r="AM47" s="80"/>
      <c r="AN47" s="80"/>
    </row>
    <row r="48" spans="1:40" x14ac:dyDescent="0.3">
      <c r="A48" s="51"/>
      <c r="B48" s="51"/>
      <c r="C48" s="55"/>
      <c r="D48" s="52"/>
      <c r="E48" s="81"/>
      <c r="F48" s="22"/>
      <c r="G48" s="22"/>
      <c r="H48" s="22"/>
      <c r="I48" s="22"/>
      <c r="J48" s="1"/>
      <c r="K48" s="1"/>
      <c r="L48" s="22"/>
      <c r="M48" s="1"/>
      <c r="N48" s="1"/>
      <c r="O48" s="22"/>
      <c r="P48" s="1"/>
      <c r="Q48" s="1"/>
      <c r="R48" s="22"/>
      <c r="S48" s="1"/>
      <c r="T48" s="1"/>
      <c r="U48" s="22"/>
      <c r="V48" s="1"/>
      <c r="W48" s="22"/>
      <c r="X48" s="22"/>
      <c r="Y48" s="1"/>
      <c r="Z48" s="1"/>
      <c r="AA48" s="22"/>
      <c r="AB48" s="1"/>
      <c r="AC48" s="1"/>
      <c r="AD48" s="22"/>
      <c r="AE48" s="1"/>
      <c r="AF48" s="1"/>
      <c r="AG48" s="22"/>
      <c r="AH48" s="1"/>
      <c r="AI48" s="1"/>
      <c r="AJ48" s="22"/>
      <c r="AK48" s="1"/>
      <c r="AL48" s="1"/>
      <c r="AM48" s="1"/>
      <c r="AN48" s="1"/>
    </row>
    <row r="49" spans="1:40" ht="30" customHeight="1" x14ac:dyDescent="0.3">
      <c r="A49" s="91" t="s">
        <v>48</v>
      </c>
      <c r="B49" s="91"/>
      <c r="C49" s="82"/>
      <c r="D49" s="82"/>
      <c r="E49" s="8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</sheetData>
  <autoFilter ref="A12:AM40" xr:uid="{04FA2DFE-D1B0-4A6E-A515-758A8F31916E}">
    <filterColumn colId="38">
      <filters blank="1">
        <filter val="1"/>
      </filters>
    </filterColumn>
  </autoFilter>
  <mergeCells count="1">
    <mergeCell ref="A49:B4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AD1DE-FDA3-4C4D-9362-49F8BD98FB5D}">
  <sheetPr filterMode="1">
    <tabColor theme="0" tint="-0.14999847407452621"/>
  </sheetPr>
  <dimension ref="A1:AN49"/>
  <sheetViews>
    <sheetView zoomScale="90" zoomScaleNormal="90" workbookViewId="0">
      <pane xSplit="2" ySplit="11" topLeftCell="K12" activePane="bottomRight" state="frozen"/>
      <selection activeCell="M47" sqref="M47"/>
      <selection pane="topRight" activeCell="M47" sqref="M47"/>
      <selection pane="bottomLeft" activeCell="M47" sqref="M47"/>
      <selection pane="bottomRight" activeCell="M47" sqref="M47"/>
    </sheetView>
  </sheetViews>
  <sheetFormatPr defaultColWidth="9.109375" defaultRowHeight="13.8" x14ac:dyDescent="0.3"/>
  <cols>
    <col min="1" max="1" width="36.6640625" style="83" customWidth="1"/>
    <col min="2" max="2" width="47.6640625" style="83" customWidth="1"/>
    <col min="3" max="4" width="13.6640625" style="83" customWidth="1"/>
    <col min="5" max="5" width="1.6640625" style="83" customWidth="1"/>
    <col min="6" max="7" width="13.6640625" style="83" customWidth="1"/>
    <col min="8" max="8" width="1.6640625" style="83" customWidth="1"/>
    <col min="9" max="10" width="13.6640625" style="83" customWidth="1"/>
    <col min="11" max="11" width="1.6640625" style="83" customWidth="1"/>
    <col min="12" max="13" width="13.6640625" style="83" customWidth="1"/>
    <col min="14" max="14" width="1.6640625" style="83" customWidth="1"/>
    <col min="15" max="16" width="13.6640625" style="83" customWidth="1"/>
    <col min="17" max="17" width="1.6640625" style="83" customWidth="1"/>
    <col min="18" max="19" width="13.6640625" style="83" customWidth="1"/>
    <col min="20" max="20" width="1.6640625" style="83" customWidth="1"/>
    <col min="21" max="22" width="13.6640625" style="83" customWidth="1"/>
    <col min="23" max="23" width="1.6640625" style="83" customWidth="1"/>
    <col min="24" max="25" width="13.6640625" style="83" customWidth="1"/>
    <col min="26" max="26" width="1.6640625" style="83" customWidth="1"/>
    <col min="27" max="28" width="13.6640625" style="83" customWidth="1"/>
    <col min="29" max="29" width="1.6640625" style="83" customWidth="1"/>
    <col min="30" max="31" width="13.6640625" style="83" customWidth="1"/>
    <col min="32" max="32" width="1.6640625" style="83" customWidth="1"/>
    <col min="33" max="34" width="13.6640625" style="83" customWidth="1"/>
    <col min="35" max="35" width="1.6640625" style="83" customWidth="1"/>
    <col min="36" max="37" width="13.6640625" style="83" customWidth="1"/>
    <col min="38" max="39" width="1.6640625" style="83" customWidth="1"/>
    <col min="40" max="16384" width="9.109375" style="83"/>
  </cols>
  <sheetData>
    <row r="1" spans="1:40" ht="40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x14ac:dyDescent="0.3">
      <c r="A2" s="84"/>
      <c r="B2" s="84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.6" x14ac:dyDescent="0.3">
      <c r="A3" s="3" t="s">
        <v>0</v>
      </c>
      <c r="B3" s="5"/>
      <c r="C3" s="4"/>
      <c r="D3" s="4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x14ac:dyDescent="0.3">
      <c r="A4" s="4" t="s">
        <v>1</v>
      </c>
      <c r="B4" s="5"/>
      <c r="C4" s="4"/>
      <c r="D4" s="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40" x14ac:dyDescent="0.3">
      <c r="A5" s="5"/>
      <c r="B5" s="5"/>
      <c r="C5" s="6"/>
      <c r="D5" s="4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40" ht="15.6" x14ac:dyDescent="0.3">
      <c r="A6" s="7" t="s">
        <v>2</v>
      </c>
      <c r="B6" s="86" t="s">
        <v>82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x14ac:dyDescent="0.3">
      <c r="A7" s="9" t="s">
        <v>4</v>
      </c>
      <c r="B7" s="87" t="s">
        <v>83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x14ac:dyDescent="0.3">
      <c r="A8" s="7" t="s">
        <v>6</v>
      </c>
      <c r="B8" s="85" t="s">
        <v>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0" x14ac:dyDescent="0.3">
      <c r="A9" s="7" t="s">
        <v>8</v>
      </c>
      <c r="B9" s="88" t="s">
        <v>51</v>
      </c>
      <c r="C9" s="6"/>
      <c r="D9" s="6"/>
      <c r="E9" s="6"/>
      <c r="F9" s="6"/>
      <c r="G9" s="6"/>
      <c r="H9" s="13"/>
      <c r="I9" s="7"/>
      <c r="J9" s="14"/>
      <c r="K9" s="6"/>
      <c r="L9" s="7"/>
      <c r="M9" s="14"/>
      <c r="N9" s="6"/>
      <c r="O9" s="7"/>
      <c r="P9" s="14"/>
      <c r="Q9" s="6"/>
      <c r="R9" s="7"/>
      <c r="S9" s="14"/>
      <c r="T9" s="6"/>
      <c r="U9" s="7"/>
      <c r="V9" s="14"/>
      <c r="W9" s="13"/>
      <c r="X9" s="7"/>
      <c r="Y9" s="14"/>
      <c r="Z9" s="6"/>
      <c r="AA9" s="7"/>
      <c r="AB9" s="14"/>
      <c r="AC9" s="6"/>
      <c r="AD9" s="7"/>
      <c r="AE9" s="14"/>
      <c r="AF9" s="6"/>
      <c r="AG9" s="7"/>
      <c r="AH9" s="14"/>
      <c r="AI9" s="6"/>
      <c r="AJ9" s="7"/>
      <c r="AK9" s="14"/>
      <c r="AL9" s="6"/>
      <c r="AM9" s="6"/>
      <c r="AN9" s="6"/>
    </row>
    <row r="10" spans="1:40" x14ac:dyDescent="0.3">
      <c r="A10" s="7" t="s">
        <v>10</v>
      </c>
      <c r="B10" s="89" t="s">
        <v>11</v>
      </c>
      <c r="C10" s="6"/>
      <c r="D10" s="6"/>
      <c r="E10" s="6"/>
      <c r="F10" s="6"/>
      <c r="G10" s="6"/>
      <c r="H10" s="13"/>
      <c r="I10" s="7"/>
      <c r="J10" s="14"/>
      <c r="K10" s="6"/>
      <c r="L10" s="7"/>
      <c r="M10" s="14"/>
      <c r="N10" s="6"/>
      <c r="O10" s="7"/>
      <c r="P10" s="14"/>
      <c r="Q10" s="6"/>
      <c r="R10" s="7"/>
      <c r="S10" s="14"/>
      <c r="T10" s="6"/>
      <c r="U10" s="7"/>
      <c r="V10" s="14"/>
      <c r="W10" s="13"/>
      <c r="X10" s="7"/>
      <c r="Y10" s="14"/>
      <c r="Z10" s="6"/>
      <c r="AA10" s="7"/>
      <c r="AB10" s="14"/>
      <c r="AC10" s="6"/>
      <c r="AD10" s="7"/>
      <c r="AE10" s="14"/>
      <c r="AF10" s="6"/>
      <c r="AG10" s="7"/>
      <c r="AH10" s="14"/>
      <c r="AI10" s="6"/>
      <c r="AJ10" s="7"/>
      <c r="AK10" s="14"/>
      <c r="AL10" s="6"/>
      <c r="AM10" s="6"/>
      <c r="AN10" s="6"/>
    </row>
    <row r="11" spans="1:40" x14ac:dyDescent="0.3">
      <c r="A11" s="16"/>
      <c r="B11" s="1"/>
      <c r="C11" s="17"/>
      <c r="D11" s="1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4.5" customHeight="1" x14ac:dyDescent="0.3">
      <c r="A12" s="16"/>
      <c r="B12" s="16"/>
      <c r="C12" s="17"/>
      <c r="D12" s="1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4.4" thickBot="1" x14ac:dyDescent="0.35">
      <c r="A13" s="19" t="s">
        <v>12</v>
      </c>
      <c r="B13" s="19"/>
      <c r="C13" s="20" t="s">
        <v>13</v>
      </c>
      <c r="D13" s="21">
        <v>45322</v>
      </c>
      <c r="E13" s="22"/>
      <c r="F13" s="20" t="s">
        <v>13</v>
      </c>
      <c r="G13" s="21">
        <v>45351</v>
      </c>
      <c r="H13" s="22"/>
      <c r="I13" s="20" t="s">
        <v>13</v>
      </c>
      <c r="J13" s="21">
        <v>45382</v>
      </c>
      <c r="K13" s="1"/>
      <c r="L13" s="20" t="s">
        <v>13</v>
      </c>
      <c r="M13" s="21">
        <v>45412</v>
      </c>
      <c r="N13" s="1"/>
      <c r="O13" s="20" t="s">
        <v>13</v>
      </c>
      <c r="P13" s="21">
        <v>45443</v>
      </c>
      <c r="Q13" s="1"/>
      <c r="R13" s="20" t="s">
        <v>13</v>
      </c>
      <c r="S13" s="21">
        <v>45473</v>
      </c>
      <c r="T13" s="1"/>
      <c r="U13" s="20" t="s">
        <v>13</v>
      </c>
      <c r="V13" s="21">
        <v>45504</v>
      </c>
      <c r="W13" s="22"/>
      <c r="X13" s="20" t="s">
        <v>13</v>
      </c>
      <c r="Y13" s="21">
        <v>45535</v>
      </c>
      <c r="Z13" s="1"/>
      <c r="AA13" s="20" t="s">
        <v>13</v>
      </c>
      <c r="AB13" s="21">
        <v>45565</v>
      </c>
      <c r="AC13" s="1"/>
      <c r="AD13" s="20" t="s">
        <v>13</v>
      </c>
      <c r="AE13" s="21">
        <v>45596</v>
      </c>
      <c r="AF13" s="1"/>
      <c r="AG13" s="20" t="s">
        <v>13</v>
      </c>
      <c r="AH13" s="21">
        <v>45626</v>
      </c>
      <c r="AI13" s="1"/>
      <c r="AJ13" s="20" t="s">
        <v>13</v>
      </c>
      <c r="AK13" s="21">
        <v>45657</v>
      </c>
      <c r="AL13" s="1"/>
      <c r="AM13" s="1"/>
      <c r="AN13" s="1"/>
    </row>
    <row r="14" spans="1:40" ht="40.200000000000003" thickBot="1" x14ac:dyDescent="0.35">
      <c r="A14" s="23"/>
      <c r="B14" s="24"/>
      <c r="C14" s="25" t="s">
        <v>14</v>
      </c>
      <c r="D14" s="26" t="s">
        <v>15</v>
      </c>
      <c r="E14" s="27"/>
      <c r="F14" s="25" t="s">
        <v>14</v>
      </c>
      <c r="G14" s="26" t="s">
        <v>15</v>
      </c>
      <c r="H14" s="27"/>
      <c r="I14" s="25" t="s">
        <v>14</v>
      </c>
      <c r="J14" s="26" t="s">
        <v>15</v>
      </c>
      <c r="K14" s="27"/>
      <c r="L14" s="25" t="s">
        <v>14</v>
      </c>
      <c r="M14" s="26" t="s">
        <v>15</v>
      </c>
      <c r="N14" s="27"/>
      <c r="O14" s="25" t="s">
        <v>14</v>
      </c>
      <c r="P14" s="26" t="s">
        <v>15</v>
      </c>
      <c r="Q14" s="27"/>
      <c r="R14" s="25" t="s">
        <v>14</v>
      </c>
      <c r="S14" s="26" t="s">
        <v>15</v>
      </c>
      <c r="T14" s="27"/>
      <c r="U14" s="25" t="s">
        <v>14</v>
      </c>
      <c r="V14" s="26" t="s">
        <v>15</v>
      </c>
      <c r="W14" s="27"/>
      <c r="X14" s="25" t="s">
        <v>14</v>
      </c>
      <c r="Y14" s="26" t="s">
        <v>15</v>
      </c>
      <c r="Z14" s="27"/>
      <c r="AA14" s="25" t="s">
        <v>14</v>
      </c>
      <c r="AB14" s="26" t="s">
        <v>15</v>
      </c>
      <c r="AC14" s="27"/>
      <c r="AD14" s="25" t="s">
        <v>14</v>
      </c>
      <c r="AE14" s="26" t="s">
        <v>15</v>
      </c>
      <c r="AF14" s="27"/>
      <c r="AG14" s="25" t="s">
        <v>14</v>
      </c>
      <c r="AH14" s="26" t="s">
        <v>15</v>
      </c>
      <c r="AI14" s="27"/>
      <c r="AJ14" s="25" t="s">
        <v>14</v>
      </c>
      <c r="AK14" s="26" t="s">
        <v>15</v>
      </c>
      <c r="AL14" s="27"/>
      <c r="AM14" s="28"/>
      <c r="AN14" s="27"/>
    </row>
    <row r="15" spans="1:40" x14ac:dyDescent="0.3">
      <c r="A15" s="29" t="s">
        <v>16</v>
      </c>
      <c r="B15" s="30"/>
      <c r="C15" s="31">
        <f>C16+C18+C24+C27+C40</f>
        <v>548668</v>
      </c>
      <c r="D15" s="32">
        <f>+D18+D24+D27+D40+D21+D33+D31+D35+D38+D16</f>
        <v>0.99999999999999989</v>
      </c>
      <c r="E15" s="28"/>
      <c r="F15" s="31">
        <f>F16+F18+F24+F27+F40</f>
        <v>554760</v>
      </c>
      <c r="G15" s="32">
        <f>+G18+G24+G27+G40+G21+G33+G31+G35+G38+G16</f>
        <v>1</v>
      </c>
      <c r="H15" s="33"/>
      <c r="I15" s="31">
        <f>I16+I18+I24+I27+I40</f>
        <v>555992</v>
      </c>
      <c r="J15" s="32">
        <f>+J18+J24+J27+J40+J21+J33+J31+J35+J38+J16</f>
        <v>1</v>
      </c>
      <c r="K15" s="33"/>
      <c r="L15" s="31">
        <f>L18+L24+L27+L40</f>
        <v>550079</v>
      </c>
      <c r="M15" s="32">
        <f>+M18+M24+M27+M40+M21+M33+M31+M35+M38+M16</f>
        <v>1</v>
      </c>
      <c r="N15" s="33"/>
      <c r="O15" s="31">
        <f>O18+O16+O24+O27+O40</f>
        <v>0</v>
      </c>
      <c r="P15" s="32" t="e">
        <f>+P18+P24+P27+P40+P21+P33+P31+P35+P38+P16</f>
        <v>#DIV/0!</v>
      </c>
      <c r="Q15" s="33"/>
      <c r="R15" s="31">
        <f>R18+R24+R27+R16+R40</f>
        <v>0</v>
      </c>
      <c r="S15" s="32" t="e">
        <f>+S18+S24+S27+S40+S21+S33+S31+S35+S38+S16</f>
        <v>#DIV/0!</v>
      </c>
      <c r="T15" s="33"/>
      <c r="U15" s="31">
        <f>U18+U24+U27+U40</f>
        <v>0</v>
      </c>
      <c r="V15" s="32" t="e">
        <f>+V18+V24+V27+V40+V21+V33+V31+V35+V38+V16</f>
        <v>#DIV/0!</v>
      </c>
      <c r="W15" s="33"/>
      <c r="X15" s="31">
        <f>X16+X18+X24+X27+X40</f>
        <v>0</v>
      </c>
      <c r="Y15" s="32" t="e">
        <f>+Y18+Y24+Y27+Y40+Y21+Y33+Y31+Y35+Y38+Y16</f>
        <v>#DIV/0!</v>
      </c>
      <c r="Z15" s="33"/>
      <c r="AA15" s="31">
        <f>AA18+AA24+AA27+AA40</f>
        <v>0</v>
      </c>
      <c r="AB15" s="32" t="e">
        <f>+AB18+AB24+AB27+AB40+AB21+AB33+AB31+AB35+AB38+AB16</f>
        <v>#DIV/0!</v>
      </c>
      <c r="AC15" s="33"/>
      <c r="AD15" s="31">
        <f>AD18+AD24+AD27+AD40</f>
        <v>0</v>
      </c>
      <c r="AE15" s="32" t="e">
        <f>+AE18+AE24+AE27+AE40+AE21+AE33+AE31+AE35+AE38+AE16</f>
        <v>#DIV/0!</v>
      </c>
      <c r="AF15" s="33"/>
      <c r="AG15" s="31">
        <f>AG18+AG24+AG27+AG40</f>
        <v>0</v>
      </c>
      <c r="AH15" s="32" t="e">
        <f>+AH18+AH24+AH27+AH40+AH21+AH33+AH31+AH35+AH38+AH16</f>
        <v>#DIV/0!</v>
      </c>
      <c r="AI15" s="33"/>
      <c r="AJ15" s="31">
        <f>AJ16+AJ18+AJ24+AJ27+AJ40</f>
        <v>0</v>
      </c>
      <c r="AK15" s="32" t="e">
        <f>AK16+AK18+AK24+AK27+AK40</f>
        <v>#DIV/0!</v>
      </c>
      <c r="AL15" s="33"/>
      <c r="AM15" s="34">
        <f t="shared" ref="AM15:AM20" si="0">IF((I15+F15+I15+L15+O15+R15+U15+X15+AA15+AD15+AG15+AJ15+C15)=0,0,1)</f>
        <v>1</v>
      </c>
      <c r="AN15" s="34"/>
    </row>
    <row r="16" spans="1:40" hidden="1" x14ac:dyDescent="0.3">
      <c r="A16" s="35" t="s">
        <v>17</v>
      </c>
      <c r="B16" s="36"/>
      <c r="C16" s="37">
        <f>C17</f>
        <v>0</v>
      </c>
      <c r="D16" s="38">
        <f>+D17</f>
        <v>0</v>
      </c>
      <c r="E16" s="28"/>
      <c r="F16" s="37">
        <f>F17</f>
        <v>0</v>
      </c>
      <c r="G16" s="38">
        <f>+G17</f>
        <v>0</v>
      </c>
      <c r="H16" s="33"/>
      <c r="I16" s="37">
        <f>I17</f>
        <v>0</v>
      </c>
      <c r="J16" s="38">
        <f>+J17</f>
        <v>0</v>
      </c>
      <c r="K16" s="33"/>
      <c r="L16" s="37">
        <f>L17</f>
        <v>0</v>
      </c>
      <c r="M16" s="38">
        <f>+M17</f>
        <v>0</v>
      </c>
      <c r="N16" s="33"/>
      <c r="O16" s="37">
        <f>O17</f>
        <v>0</v>
      </c>
      <c r="P16" s="38" t="e">
        <f>+P17</f>
        <v>#DIV/0!</v>
      </c>
      <c r="Q16" s="33"/>
      <c r="R16" s="37"/>
      <c r="S16" s="38" t="e">
        <f>+S17</f>
        <v>#DIV/0!</v>
      </c>
      <c r="T16" s="33"/>
      <c r="U16" s="37">
        <f>U17</f>
        <v>0</v>
      </c>
      <c r="V16" s="38" t="e">
        <f>+V17</f>
        <v>#DIV/0!</v>
      </c>
      <c r="W16" s="33"/>
      <c r="X16" s="37">
        <f>X17</f>
        <v>0</v>
      </c>
      <c r="Y16" s="38" t="e">
        <f>+Y17</f>
        <v>#DIV/0!</v>
      </c>
      <c r="Z16" s="33"/>
      <c r="AA16" s="37">
        <f>AA17</f>
        <v>0</v>
      </c>
      <c r="AB16" s="38" t="e">
        <f>+AB17</f>
        <v>#DIV/0!</v>
      </c>
      <c r="AC16" s="33"/>
      <c r="AD16" s="37">
        <f>AD17</f>
        <v>0</v>
      </c>
      <c r="AE16" s="38" t="e">
        <f>+AE17</f>
        <v>#DIV/0!</v>
      </c>
      <c r="AF16" s="33"/>
      <c r="AG16" s="37"/>
      <c r="AH16" s="38" t="e">
        <f>+AH17</f>
        <v>#DIV/0!</v>
      </c>
      <c r="AI16" s="33"/>
      <c r="AJ16" s="37">
        <f>AJ17</f>
        <v>0</v>
      </c>
      <c r="AK16" s="38" t="e">
        <f>AK17</f>
        <v>#DIV/0!</v>
      </c>
      <c r="AL16" s="33"/>
      <c r="AM16" s="34">
        <f t="shared" si="0"/>
        <v>0</v>
      </c>
      <c r="AN16" s="34"/>
    </row>
    <row r="17" spans="1:40" hidden="1" x14ac:dyDescent="0.3">
      <c r="A17" s="39" t="s">
        <v>18</v>
      </c>
      <c r="B17" s="40"/>
      <c r="C17" s="37">
        <v>0</v>
      </c>
      <c r="D17" s="41">
        <f>C17/C$15</f>
        <v>0</v>
      </c>
      <c r="E17" s="28"/>
      <c r="F17" s="37">
        <v>0</v>
      </c>
      <c r="G17" s="41">
        <f>F17/F$15</f>
        <v>0</v>
      </c>
      <c r="H17" s="33"/>
      <c r="I17" s="37">
        <v>0</v>
      </c>
      <c r="J17" s="41">
        <f>I17/I$15</f>
        <v>0</v>
      </c>
      <c r="K17" s="33"/>
      <c r="L17" s="37">
        <v>0</v>
      </c>
      <c r="M17" s="41">
        <f>L17/L$15</f>
        <v>0</v>
      </c>
      <c r="N17" s="33"/>
      <c r="O17" s="37">
        <v>0</v>
      </c>
      <c r="P17" s="41" t="e">
        <f>O17/O$15</f>
        <v>#DIV/0!</v>
      </c>
      <c r="Q17" s="33"/>
      <c r="R17" s="37">
        <v>0</v>
      </c>
      <c r="S17" s="41" t="e">
        <f>R17/R$15</f>
        <v>#DIV/0!</v>
      </c>
      <c r="T17" s="33"/>
      <c r="U17" s="37">
        <v>0</v>
      </c>
      <c r="V17" s="41" t="e">
        <f>U17/U$15</f>
        <v>#DIV/0!</v>
      </c>
      <c r="W17" s="33"/>
      <c r="X17" s="37">
        <v>0</v>
      </c>
      <c r="Y17" s="41" t="e">
        <f>X17/X$15</f>
        <v>#DIV/0!</v>
      </c>
      <c r="Z17" s="33"/>
      <c r="AA17" s="37">
        <v>0</v>
      </c>
      <c r="AB17" s="41" t="e">
        <f>AA17/AA$15</f>
        <v>#DIV/0!</v>
      </c>
      <c r="AC17" s="33"/>
      <c r="AD17" s="37">
        <v>0</v>
      </c>
      <c r="AE17" s="41" t="e">
        <f>AD17/AD$15</f>
        <v>#DIV/0!</v>
      </c>
      <c r="AF17" s="33"/>
      <c r="AG17" s="37"/>
      <c r="AH17" s="41" t="e">
        <f>AG17/AG$15</f>
        <v>#DIV/0!</v>
      </c>
      <c r="AI17" s="33"/>
      <c r="AJ17" s="37">
        <v>0</v>
      </c>
      <c r="AK17" s="41" t="e">
        <f>AJ17/AJ15</f>
        <v>#DIV/0!</v>
      </c>
      <c r="AL17" s="33"/>
      <c r="AM17" s="34">
        <f t="shared" si="0"/>
        <v>0</v>
      </c>
      <c r="AN17" s="34"/>
    </row>
    <row r="18" spans="1:40" x14ac:dyDescent="0.3">
      <c r="A18" s="42" t="s">
        <v>19</v>
      </c>
      <c r="B18" s="43"/>
      <c r="C18" s="44">
        <f>C19+C20</f>
        <v>3487</v>
      </c>
      <c r="D18" s="38">
        <f>+D19+D20</f>
        <v>6.3553916029365663E-3</v>
      </c>
      <c r="E18" s="28"/>
      <c r="F18" s="44">
        <f>F19+F20</f>
        <v>11093</v>
      </c>
      <c r="G18" s="38">
        <f>+G19+G20</f>
        <v>1.9996034321147885E-2</v>
      </c>
      <c r="H18" s="33"/>
      <c r="I18" s="44">
        <f>I19+I20</f>
        <v>16373</v>
      </c>
      <c r="J18" s="38">
        <f>+J19+J20</f>
        <v>2.944826544266824E-2</v>
      </c>
      <c r="K18" s="33"/>
      <c r="L18" s="44">
        <f>L19+L20</f>
        <v>15475</v>
      </c>
      <c r="M18" s="38">
        <f>+M19+M20</f>
        <v>2.8132322811814305E-2</v>
      </c>
      <c r="N18" s="33"/>
      <c r="O18" s="44">
        <f>O19+O20</f>
        <v>0</v>
      </c>
      <c r="P18" s="38" t="e">
        <f>+P19+P20</f>
        <v>#DIV/0!</v>
      </c>
      <c r="Q18" s="33"/>
      <c r="R18" s="44">
        <f>R19+R20</f>
        <v>0</v>
      </c>
      <c r="S18" s="38" t="e">
        <f>+S19+S20</f>
        <v>#DIV/0!</v>
      </c>
      <c r="T18" s="33"/>
      <c r="U18" s="44">
        <f>U19+U20</f>
        <v>0</v>
      </c>
      <c r="V18" s="38" t="e">
        <f>+V19+V20</f>
        <v>#DIV/0!</v>
      </c>
      <c r="W18" s="33"/>
      <c r="X18" s="44">
        <f>X19+X20</f>
        <v>0</v>
      </c>
      <c r="Y18" s="38" t="e">
        <f>+Y19+Y20</f>
        <v>#DIV/0!</v>
      </c>
      <c r="Z18" s="33"/>
      <c r="AA18" s="44">
        <f>AA19+AA20</f>
        <v>0</v>
      </c>
      <c r="AB18" s="38" t="e">
        <f>+AB19+AB20</f>
        <v>#DIV/0!</v>
      </c>
      <c r="AC18" s="33"/>
      <c r="AD18" s="44">
        <f>AD19+AD20</f>
        <v>0</v>
      </c>
      <c r="AE18" s="38" t="e">
        <f>+AE19+AE20</f>
        <v>#DIV/0!</v>
      </c>
      <c r="AF18" s="33"/>
      <c r="AG18" s="44">
        <f>AG19+AG20</f>
        <v>0</v>
      </c>
      <c r="AH18" s="38" t="e">
        <f>+AH19+AH20</f>
        <v>#DIV/0!</v>
      </c>
      <c r="AI18" s="33"/>
      <c r="AJ18" s="44">
        <f>AJ19+AJ20</f>
        <v>0</v>
      </c>
      <c r="AK18" s="38" t="e">
        <f>AK19+AK20</f>
        <v>#DIV/0!</v>
      </c>
      <c r="AL18" s="33"/>
      <c r="AM18" s="34">
        <f t="shared" si="0"/>
        <v>1</v>
      </c>
      <c r="AN18" s="34"/>
    </row>
    <row r="19" spans="1:40" x14ac:dyDescent="0.3">
      <c r="A19" s="39" t="s">
        <v>20</v>
      </c>
      <c r="B19" s="40"/>
      <c r="C19" s="44">
        <v>3487</v>
      </c>
      <c r="D19" s="41">
        <f>C19/C$15</f>
        <v>6.3553916029365663E-3</v>
      </c>
      <c r="E19" s="28"/>
      <c r="F19" s="44">
        <v>11093</v>
      </c>
      <c r="G19" s="41">
        <f>F19/F$15</f>
        <v>1.9996034321147885E-2</v>
      </c>
      <c r="H19" s="33"/>
      <c r="I19" s="44">
        <v>16373</v>
      </c>
      <c r="J19" s="41">
        <f>I19/I$15</f>
        <v>2.944826544266824E-2</v>
      </c>
      <c r="K19" s="33"/>
      <c r="L19" s="44">
        <v>15475</v>
      </c>
      <c r="M19" s="41">
        <f>L19/L$15</f>
        <v>2.8132322811814305E-2</v>
      </c>
      <c r="N19" s="33"/>
      <c r="O19" s="44">
        <v>0</v>
      </c>
      <c r="P19" s="41" t="e">
        <f>O19/O$15</f>
        <v>#DIV/0!</v>
      </c>
      <c r="Q19" s="33"/>
      <c r="R19" s="44">
        <v>0</v>
      </c>
      <c r="S19" s="41" t="e">
        <f>R19/R$15</f>
        <v>#DIV/0!</v>
      </c>
      <c r="T19" s="33"/>
      <c r="U19" s="44">
        <v>0</v>
      </c>
      <c r="V19" s="41" t="e">
        <f>U19/U$15</f>
        <v>#DIV/0!</v>
      </c>
      <c r="W19" s="33"/>
      <c r="X19" s="44">
        <v>0</v>
      </c>
      <c r="Y19" s="41" t="e">
        <f>X19/X$15</f>
        <v>#DIV/0!</v>
      </c>
      <c r="Z19" s="33"/>
      <c r="AA19" s="44">
        <v>0</v>
      </c>
      <c r="AB19" s="41" t="e">
        <f>AA19/AA$15</f>
        <v>#DIV/0!</v>
      </c>
      <c r="AC19" s="33"/>
      <c r="AD19" s="44">
        <v>0</v>
      </c>
      <c r="AE19" s="41" t="e">
        <f>AD19/AD$15</f>
        <v>#DIV/0!</v>
      </c>
      <c r="AF19" s="33"/>
      <c r="AG19" s="44">
        <v>0</v>
      </c>
      <c r="AH19" s="41" t="e">
        <f>AG19/AG$15</f>
        <v>#DIV/0!</v>
      </c>
      <c r="AI19" s="33"/>
      <c r="AJ19" s="44">
        <v>0</v>
      </c>
      <c r="AK19" s="41" t="e">
        <f>AJ19/AJ15</f>
        <v>#DIV/0!</v>
      </c>
      <c r="AL19" s="33"/>
      <c r="AM19" s="34">
        <f t="shared" si="0"/>
        <v>1</v>
      </c>
      <c r="AN19" s="34"/>
    </row>
    <row r="20" spans="1:40" hidden="1" x14ac:dyDescent="0.3">
      <c r="A20" s="39" t="s">
        <v>21</v>
      </c>
      <c r="B20" s="40"/>
      <c r="C20" s="44">
        <v>0</v>
      </c>
      <c r="D20" s="41">
        <f>C20/C$15</f>
        <v>0</v>
      </c>
      <c r="E20" s="28"/>
      <c r="F20" s="44">
        <v>0</v>
      </c>
      <c r="G20" s="41">
        <f>F20/F$15</f>
        <v>0</v>
      </c>
      <c r="H20" s="33"/>
      <c r="I20" s="44">
        <v>0</v>
      </c>
      <c r="J20" s="41">
        <f>I20/I$15</f>
        <v>0</v>
      </c>
      <c r="K20" s="33"/>
      <c r="L20" s="44">
        <v>0</v>
      </c>
      <c r="M20" s="41">
        <f>L20/L$15</f>
        <v>0</v>
      </c>
      <c r="N20" s="33"/>
      <c r="O20" s="44">
        <v>0</v>
      </c>
      <c r="P20" s="41" t="e">
        <f>O20/O$15</f>
        <v>#DIV/0!</v>
      </c>
      <c r="Q20" s="33"/>
      <c r="R20" s="44">
        <v>0</v>
      </c>
      <c r="S20" s="41" t="e">
        <f>R20/R$15</f>
        <v>#DIV/0!</v>
      </c>
      <c r="T20" s="33"/>
      <c r="U20" s="44">
        <v>0</v>
      </c>
      <c r="V20" s="41" t="e">
        <f>U20/U$15</f>
        <v>#DIV/0!</v>
      </c>
      <c r="W20" s="33"/>
      <c r="X20" s="44">
        <v>0</v>
      </c>
      <c r="Y20" s="41" t="e">
        <f>X20/X$15</f>
        <v>#DIV/0!</v>
      </c>
      <c r="Z20" s="33"/>
      <c r="AA20" s="44">
        <v>0</v>
      </c>
      <c r="AB20" s="41" t="e">
        <f>AA20/AA$15</f>
        <v>#DIV/0!</v>
      </c>
      <c r="AC20" s="33"/>
      <c r="AD20" s="44">
        <v>0</v>
      </c>
      <c r="AE20" s="41" t="e">
        <f>AD20/AD$15</f>
        <v>#DIV/0!</v>
      </c>
      <c r="AF20" s="33"/>
      <c r="AG20" s="44">
        <v>0</v>
      </c>
      <c r="AH20" s="41" t="e">
        <f>AG20/AG$15</f>
        <v>#DIV/0!</v>
      </c>
      <c r="AI20" s="33"/>
      <c r="AJ20" s="44">
        <v>0</v>
      </c>
      <c r="AK20" s="41" t="e">
        <f>AJ20/AJ15</f>
        <v>#DIV/0!</v>
      </c>
      <c r="AL20" s="33"/>
      <c r="AM20" s="34">
        <f t="shared" si="0"/>
        <v>0</v>
      </c>
      <c r="AN20" s="34"/>
    </row>
    <row r="21" spans="1:40" hidden="1" x14ac:dyDescent="0.3">
      <c r="A21" s="42" t="s">
        <v>22</v>
      </c>
      <c r="B21" s="43"/>
      <c r="C21" s="44"/>
      <c r="D21" s="38">
        <f>D23+D22</f>
        <v>0</v>
      </c>
      <c r="E21" s="28"/>
      <c r="F21" s="44"/>
      <c r="G21" s="38">
        <f>G23+G22</f>
        <v>0</v>
      </c>
      <c r="H21" s="33"/>
      <c r="I21" s="44"/>
      <c r="J21" s="38">
        <f>J23+J22</f>
        <v>0</v>
      </c>
      <c r="K21" s="33"/>
      <c r="L21" s="44"/>
      <c r="M21" s="38">
        <f>M23+M22</f>
        <v>0</v>
      </c>
      <c r="N21" s="33"/>
      <c r="O21" s="44"/>
      <c r="P21" s="38" t="e">
        <f>P23+P22</f>
        <v>#DIV/0!</v>
      </c>
      <c r="Q21" s="33"/>
      <c r="R21" s="44"/>
      <c r="S21" s="38" t="e">
        <f>S23+S22</f>
        <v>#DIV/0!</v>
      </c>
      <c r="T21" s="33"/>
      <c r="U21" s="44"/>
      <c r="V21" s="38" t="e">
        <f>V23+V22</f>
        <v>#DIV/0!</v>
      </c>
      <c r="W21" s="33"/>
      <c r="X21" s="44"/>
      <c r="Y21" s="38" t="e">
        <f>Y23+Y22</f>
        <v>#DIV/0!</v>
      </c>
      <c r="Z21" s="33"/>
      <c r="AA21" s="44"/>
      <c r="AB21" s="38" t="e">
        <f>AB23+AB22</f>
        <v>#DIV/0!</v>
      </c>
      <c r="AC21" s="33"/>
      <c r="AD21" s="44"/>
      <c r="AE21" s="38" t="e">
        <f>AE23+AE22</f>
        <v>#DIV/0!</v>
      </c>
      <c r="AF21" s="33"/>
      <c r="AG21" s="44"/>
      <c r="AH21" s="38" t="e">
        <f>AH23+AH22</f>
        <v>#DIV/0!</v>
      </c>
      <c r="AI21" s="33"/>
      <c r="AJ21" s="44"/>
      <c r="AK21" s="38"/>
      <c r="AL21" s="33"/>
      <c r="AM21" s="34">
        <f t="shared" ref="AM21:AM39" si="1">IF((I21+F21+I21+L21+O21+R21+U21+X21+AA21+AD21+AG21+AJ21)=0,0,1)</f>
        <v>0</v>
      </c>
      <c r="AN21" s="34"/>
    </row>
    <row r="22" spans="1:40" hidden="1" x14ac:dyDescent="0.3">
      <c r="A22" s="39" t="s">
        <v>23</v>
      </c>
      <c r="B22" s="40"/>
      <c r="C22" s="44"/>
      <c r="D22" s="41">
        <f>C22/C$15</f>
        <v>0</v>
      </c>
      <c r="E22" s="28"/>
      <c r="F22" s="44"/>
      <c r="G22" s="41">
        <f>F22/F$15</f>
        <v>0</v>
      </c>
      <c r="H22" s="33"/>
      <c r="I22" s="44"/>
      <c r="J22" s="41">
        <f>I22/I$15</f>
        <v>0</v>
      </c>
      <c r="K22" s="33"/>
      <c r="L22" s="44"/>
      <c r="M22" s="41">
        <f>L22/L$15</f>
        <v>0</v>
      </c>
      <c r="N22" s="33"/>
      <c r="O22" s="44"/>
      <c r="P22" s="41" t="e">
        <f>O22/O$15</f>
        <v>#DIV/0!</v>
      </c>
      <c r="Q22" s="33"/>
      <c r="R22" s="44"/>
      <c r="S22" s="41" t="e">
        <f>R22/R$15</f>
        <v>#DIV/0!</v>
      </c>
      <c r="T22" s="33"/>
      <c r="U22" s="44"/>
      <c r="V22" s="41" t="e">
        <f>U22/U$15</f>
        <v>#DIV/0!</v>
      </c>
      <c r="W22" s="33"/>
      <c r="X22" s="44"/>
      <c r="Y22" s="41" t="e">
        <f>X22/X$15</f>
        <v>#DIV/0!</v>
      </c>
      <c r="Z22" s="33"/>
      <c r="AA22" s="44"/>
      <c r="AB22" s="41" t="e">
        <f>AA22/AA$15</f>
        <v>#DIV/0!</v>
      </c>
      <c r="AC22" s="33"/>
      <c r="AD22" s="44"/>
      <c r="AE22" s="41" t="e">
        <f>AD22/AD$15</f>
        <v>#DIV/0!</v>
      </c>
      <c r="AF22" s="33"/>
      <c r="AG22" s="44"/>
      <c r="AH22" s="41" t="e">
        <f>AG22/AG$15</f>
        <v>#DIV/0!</v>
      </c>
      <c r="AI22" s="33"/>
      <c r="AJ22" s="44"/>
      <c r="AK22" s="41"/>
      <c r="AL22" s="33"/>
      <c r="AM22" s="34">
        <f t="shared" si="1"/>
        <v>0</v>
      </c>
      <c r="AN22" s="34"/>
    </row>
    <row r="23" spans="1:40" hidden="1" x14ac:dyDescent="0.3">
      <c r="A23" s="39" t="s">
        <v>24</v>
      </c>
      <c r="B23" s="40"/>
      <c r="C23" s="44"/>
      <c r="D23" s="41">
        <f>C23/C$15</f>
        <v>0</v>
      </c>
      <c r="E23" s="28"/>
      <c r="F23" s="44"/>
      <c r="G23" s="41">
        <f>F23/F$15</f>
        <v>0</v>
      </c>
      <c r="H23" s="33"/>
      <c r="I23" s="44"/>
      <c r="J23" s="41">
        <f>I23/I$15</f>
        <v>0</v>
      </c>
      <c r="K23" s="33"/>
      <c r="L23" s="44"/>
      <c r="M23" s="41">
        <f>L23/L$15</f>
        <v>0</v>
      </c>
      <c r="N23" s="33"/>
      <c r="O23" s="44"/>
      <c r="P23" s="41" t="e">
        <f>O23/O$15</f>
        <v>#DIV/0!</v>
      </c>
      <c r="Q23" s="33"/>
      <c r="R23" s="44"/>
      <c r="S23" s="41" t="e">
        <f>R23/R$15</f>
        <v>#DIV/0!</v>
      </c>
      <c r="T23" s="33"/>
      <c r="U23" s="44"/>
      <c r="V23" s="41" t="e">
        <f>U23/U$15</f>
        <v>#DIV/0!</v>
      </c>
      <c r="W23" s="33"/>
      <c r="X23" s="44"/>
      <c r="Y23" s="41" t="e">
        <f>X23/X$15</f>
        <v>#DIV/0!</v>
      </c>
      <c r="Z23" s="33"/>
      <c r="AA23" s="44"/>
      <c r="AB23" s="41" t="e">
        <f>AA23/AA$15</f>
        <v>#DIV/0!</v>
      </c>
      <c r="AC23" s="33"/>
      <c r="AD23" s="44"/>
      <c r="AE23" s="41" t="e">
        <f>AD23/AD$15</f>
        <v>#DIV/0!</v>
      </c>
      <c r="AF23" s="33"/>
      <c r="AG23" s="44"/>
      <c r="AH23" s="41" t="e">
        <f>AG23/AG$15</f>
        <v>#DIV/0!</v>
      </c>
      <c r="AI23" s="33"/>
      <c r="AJ23" s="44"/>
      <c r="AK23" s="41"/>
      <c r="AL23" s="33"/>
      <c r="AM23" s="34">
        <f t="shared" si="1"/>
        <v>0</v>
      </c>
      <c r="AN23" s="34"/>
    </row>
    <row r="24" spans="1:40" x14ac:dyDescent="0.3">
      <c r="A24" s="42" t="s">
        <v>25</v>
      </c>
      <c r="B24" s="43"/>
      <c r="C24" s="44">
        <f>C25+C26</f>
        <v>516718</v>
      </c>
      <c r="D24" s="38">
        <f>+D25+D26</f>
        <v>0.94176806374711119</v>
      </c>
      <c r="E24" s="28"/>
      <c r="F24" s="44">
        <f>F25+F26</f>
        <v>510353</v>
      </c>
      <c r="G24" s="38">
        <f>+G25+G26</f>
        <v>0.91995277237003392</v>
      </c>
      <c r="H24" s="33"/>
      <c r="I24" s="44">
        <f>I25+I26</f>
        <v>512827</v>
      </c>
      <c r="J24" s="38">
        <f>+J25+J26</f>
        <v>0.92236399084878917</v>
      </c>
      <c r="K24" s="33"/>
      <c r="L24" s="44">
        <f>L25+L26</f>
        <v>511391</v>
      </c>
      <c r="M24" s="38">
        <f>+M25+M26</f>
        <v>0.92966828401011492</v>
      </c>
      <c r="N24" s="33"/>
      <c r="O24" s="44">
        <f>O25+O26</f>
        <v>0</v>
      </c>
      <c r="P24" s="38" t="e">
        <f>+P25+P26</f>
        <v>#DIV/0!</v>
      </c>
      <c r="Q24" s="33"/>
      <c r="R24" s="44">
        <f>R25+R26</f>
        <v>0</v>
      </c>
      <c r="S24" s="38" t="e">
        <f>+S25+S26</f>
        <v>#DIV/0!</v>
      </c>
      <c r="T24" s="33"/>
      <c r="U24" s="44">
        <f>U25+U26</f>
        <v>0</v>
      </c>
      <c r="V24" s="38" t="e">
        <f>+V25+V26</f>
        <v>#DIV/0!</v>
      </c>
      <c r="W24" s="33"/>
      <c r="X24" s="44">
        <f>X25+X26</f>
        <v>0</v>
      </c>
      <c r="Y24" s="38" t="e">
        <f>+Y25+Y26</f>
        <v>#DIV/0!</v>
      </c>
      <c r="Z24" s="33"/>
      <c r="AA24" s="44">
        <f>AA25+AA26</f>
        <v>0</v>
      </c>
      <c r="AB24" s="38" t="e">
        <f>+AB25+AB26</f>
        <v>#DIV/0!</v>
      </c>
      <c r="AC24" s="33"/>
      <c r="AD24" s="44">
        <f>AD25+AD26</f>
        <v>0</v>
      </c>
      <c r="AE24" s="38" t="e">
        <f>+AE25+AE26</f>
        <v>#DIV/0!</v>
      </c>
      <c r="AF24" s="33"/>
      <c r="AG24" s="44">
        <f>AG25+AG26</f>
        <v>0</v>
      </c>
      <c r="AH24" s="38" t="e">
        <f>+AH25+AH26</f>
        <v>#DIV/0!</v>
      </c>
      <c r="AI24" s="33"/>
      <c r="AJ24" s="44">
        <f>AJ25+AJ26</f>
        <v>0</v>
      </c>
      <c r="AK24" s="38" t="e">
        <f>AK25+AK26</f>
        <v>#DIV/0!</v>
      </c>
      <c r="AL24" s="33"/>
      <c r="AM24" s="34">
        <f>IF((I24+F24+I24+L24+O24+R24+U24+X24+AA24+AD24+AG24+AJ24+C24)=0,0,1)</f>
        <v>1</v>
      </c>
      <c r="AN24" s="34"/>
    </row>
    <row r="25" spans="1:40" x14ac:dyDescent="0.3">
      <c r="A25" s="39" t="s">
        <v>26</v>
      </c>
      <c r="B25" s="40"/>
      <c r="C25" s="44">
        <v>516718</v>
      </c>
      <c r="D25" s="41">
        <f>C25/C$15</f>
        <v>0.94176806374711119</v>
      </c>
      <c r="E25" s="28"/>
      <c r="F25" s="44">
        <v>510353</v>
      </c>
      <c r="G25" s="41">
        <f>F25/F$15</f>
        <v>0.91995277237003392</v>
      </c>
      <c r="H25" s="33"/>
      <c r="I25" s="44">
        <v>512827</v>
      </c>
      <c r="J25" s="41">
        <f>I25/I$15</f>
        <v>0.92236399084878917</v>
      </c>
      <c r="K25" s="33"/>
      <c r="L25" s="44">
        <v>511391</v>
      </c>
      <c r="M25" s="41">
        <f>L25/L$15</f>
        <v>0.92966828401011492</v>
      </c>
      <c r="N25" s="33"/>
      <c r="O25" s="44">
        <v>0</v>
      </c>
      <c r="P25" s="41" t="e">
        <f>O25/O$15</f>
        <v>#DIV/0!</v>
      </c>
      <c r="Q25" s="33"/>
      <c r="R25" s="44">
        <v>0</v>
      </c>
      <c r="S25" s="41" t="e">
        <f>R25/R$15</f>
        <v>#DIV/0!</v>
      </c>
      <c r="T25" s="33"/>
      <c r="U25" s="44">
        <v>0</v>
      </c>
      <c r="V25" s="41" t="e">
        <f>U25/U$15</f>
        <v>#DIV/0!</v>
      </c>
      <c r="W25" s="33"/>
      <c r="X25" s="44">
        <v>0</v>
      </c>
      <c r="Y25" s="41" t="e">
        <f>X25/X$15</f>
        <v>#DIV/0!</v>
      </c>
      <c r="Z25" s="33"/>
      <c r="AA25" s="44">
        <v>0</v>
      </c>
      <c r="AB25" s="41" t="e">
        <f>AA25/AA$15</f>
        <v>#DIV/0!</v>
      </c>
      <c r="AC25" s="33"/>
      <c r="AD25" s="44">
        <v>0</v>
      </c>
      <c r="AE25" s="41" t="e">
        <f>AD25/AD$15</f>
        <v>#DIV/0!</v>
      </c>
      <c r="AF25" s="33"/>
      <c r="AG25" s="44">
        <v>0</v>
      </c>
      <c r="AH25" s="41" t="e">
        <f>AG25/AG$15</f>
        <v>#DIV/0!</v>
      </c>
      <c r="AI25" s="33"/>
      <c r="AJ25" s="44">
        <v>0</v>
      </c>
      <c r="AK25" s="41" t="e">
        <f>AJ25/AJ15</f>
        <v>#DIV/0!</v>
      </c>
      <c r="AL25" s="33"/>
      <c r="AM25" s="34">
        <f>IF((I25+F25+I25+L25+O25+R25+U25+X25+AA25+AD25+AG25+AJ25+C25)=0,0,1)</f>
        <v>1</v>
      </c>
      <c r="AN25" s="34"/>
    </row>
    <row r="26" spans="1:40" hidden="1" x14ac:dyDescent="0.3">
      <c r="A26" s="39" t="s">
        <v>27</v>
      </c>
      <c r="B26" s="40"/>
      <c r="C26" s="44">
        <v>0</v>
      </c>
      <c r="D26" s="41">
        <f>C26/C$15</f>
        <v>0</v>
      </c>
      <c r="E26" s="28"/>
      <c r="F26" s="44">
        <v>0</v>
      </c>
      <c r="G26" s="41">
        <f>F26/F$15</f>
        <v>0</v>
      </c>
      <c r="H26" s="33"/>
      <c r="I26" s="44">
        <v>0</v>
      </c>
      <c r="J26" s="41">
        <f>I26/I$15</f>
        <v>0</v>
      </c>
      <c r="K26" s="33"/>
      <c r="L26" s="44">
        <v>0</v>
      </c>
      <c r="M26" s="41">
        <f>L26/L$15</f>
        <v>0</v>
      </c>
      <c r="N26" s="33"/>
      <c r="O26" s="44">
        <v>0</v>
      </c>
      <c r="P26" s="41" t="e">
        <f>O26/O$15</f>
        <v>#DIV/0!</v>
      </c>
      <c r="Q26" s="33"/>
      <c r="R26" s="44">
        <v>0</v>
      </c>
      <c r="S26" s="41" t="e">
        <f>R26/R$15</f>
        <v>#DIV/0!</v>
      </c>
      <c r="T26" s="33"/>
      <c r="U26" s="44">
        <v>0</v>
      </c>
      <c r="V26" s="41" t="e">
        <f>U26/U$15</f>
        <v>#DIV/0!</v>
      </c>
      <c r="W26" s="33"/>
      <c r="X26" s="44">
        <v>0</v>
      </c>
      <c r="Y26" s="41" t="e">
        <f>X26/X$15</f>
        <v>#DIV/0!</v>
      </c>
      <c r="Z26" s="33"/>
      <c r="AA26" s="44">
        <v>0</v>
      </c>
      <c r="AB26" s="41" t="e">
        <f>AA26/AA$15</f>
        <v>#DIV/0!</v>
      </c>
      <c r="AC26" s="33"/>
      <c r="AD26" s="44">
        <v>0</v>
      </c>
      <c r="AE26" s="41" t="e">
        <f>AD26/AD$15</f>
        <v>#DIV/0!</v>
      </c>
      <c r="AF26" s="33"/>
      <c r="AG26" s="44">
        <v>0</v>
      </c>
      <c r="AH26" s="41" t="e">
        <f>AG26/AG$15</f>
        <v>#DIV/0!</v>
      </c>
      <c r="AI26" s="33"/>
      <c r="AJ26" s="44">
        <v>0</v>
      </c>
      <c r="AK26" s="41" t="e">
        <f>AJ26/AJ15</f>
        <v>#DIV/0!</v>
      </c>
      <c r="AL26" s="33"/>
      <c r="AM26" s="34">
        <f>IF((I26+F26+I26+L26+O26+R26+U26+X26+AA26+AD26+AG26+AJ26+C26)=0,0,1)</f>
        <v>0</v>
      </c>
      <c r="AN26" s="34"/>
    </row>
    <row r="27" spans="1:40" x14ac:dyDescent="0.3">
      <c r="A27" s="42" t="s">
        <v>28</v>
      </c>
      <c r="B27" s="43"/>
      <c r="C27" s="44">
        <f>C29</f>
        <v>28324</v>
      </c>
      <c r="D27" s="38">
        <f>+D28+D29+D30</f>
        <v>5.1623203831825441E-2</v>
      </c>
      <c r="E27" s="28"/>
      <c r="F27" s="44">
        <f>F29</f>
        <v>33176</v>
      </c>
      <c r="G27" s="38">
        <f>+G28+G29+G30</f>
        <v>5.9802437089912758E-2</v>
      </c>
      <c r="H27" s="33"/>
      <c r="I27" s="44">
        <f>I29</f>
        <v>26518</v>
      </c>
      <c r="J27" s="38">
        <f>+J28+J29+J30</f>
        <v>4.7694930862314563E-2</v>
      </c>
      <c r="K27" s="33"/>
      <c r="L27" s="44">
        <f>L29</f>
        <v>22939</v>
      </c>
      <c r="M27" s="38">
        <f>+M28+M29+M30</f>
        <v>4.1701282906637049E-2</v>
      </c>
      <c r="N27" s="33"/>
      <c r="O27" s="44">
        <v>0</v>
      </c>
      <c r="P27" s="38" t="e">
        <f>+P28+P29+P30</f>
        <v>#DIV/0!</v>
      </c>
      <c r="Q27" s="33"/>
      <c r="R27" s="44">
        <f>R29</f>
        <v>0</v>
      </c>
      <c r="S27" s="38" t="e">
        <f>+S28+S29+S30</f>
        <v>#DIV/0!</v>
      </c>
      <c r="T27" s="33"/>
      <c r="U27" s="44">
        <f>U29</f>
        <v>0</v>
      </c>
      <c r="V27" s="38" t="e">
        <f>+V28+V29+V30</f>
        <v>#DIV/0!</v>
      </c>
      <c r="W27" s="33"/>
      <c r="X27" s="44">
        <f>X29</f>
        <v>0</v>
      </c>
      <c r="Y27" s="38" t="e">
        <f>+Y28+Y29+Y30</f>
        <v>#DIV/0!</v>
      </c>
      <c r="Z27" s="33"/>
      <c r="AA27" s="44">
        <f>AA29</f>
        <v>0</v>
      </c>
      <c r="AB27" s="38" t="e">
        <f>+AB28+AB29+AB30</f>
        <v>#DIV/0!</v>
      </c>
      <c r="AC27" s="33"/>
      <c r="AD27" s="44">
        <f>AD29</f>
        <v>0</v>
      </c>
      <c r="AE27" s="38" t="e">
        <f>+AE28+AE29+AE30</f>
        <v>#DIV/0!</v>
      </c>
      <c r="AF27" s="33"/>
      <c r="AG27" s="44">
        <f>AG29</f>
        <v>0</v>
      </c>
      <c r="AH27" s="38" t="e">
        <f>+AH28+AH29+AH30</f>
        <v>#DIV/0!</v>
      </c>
      <c r="AI27" s="33"/>
      <c r="AJ27" s="44">
        <f>AJ29</f>
        <v>0</v>
      </c>
      <c r="AK27" s="38" t="e">
        <f>AK29</f>
        <v>#DIV/0!</v>
      </c>
      <c r="AL27" s="33"/>
      <c r="AM27" s="34">
        <f>IF((I27+F27+I27+L27+O27+R27+U27+X27+AA27+AD27+AG27+AJ27+C27)=0,0,1)</f>
        <v>1</v>
      </c>
      <c r="AN27" s="34"/>
    </row>
    <row r="28" spans="1:40" hidden="1" x14ac:dyDescent="0.3">
      <c r="A28" s="39" t="s">
        <v>29</v>
      </c>
      <c r="B28" s="40"/>
      <c r="C28" s="44">
        <v>0</v>
      </c>
      <c r="D28" s="41">
        <f>C28/C$15</f>
        <v>0</v>
      </c>
      <c r="E28" s="28"/>
      <c r="F28" s="44">
        <v>0</v>
      </c>
      <c r="G28" s="41">
        <f>F28/F$15</f>
        <v>0</v>
      </c>
      <c r="H28" s="33"/>
      <c r="I28" s="44">
        <v>0</v>
      </c>
      <c r="J28" s="41">
        <f>I28/I$15</f>
        <v>0</v>
      </c>
      <c r="K28" s="33"/>
      <c r="L28" s="44">
        <v>0</v>
      </c>
      <c r="M28" s="41">
        <f>L28/L$15</f>
        <v>0</v>
      </c>
      <c r="N28" s="33"/>
      <c r="O28" s="44">
        <v>0</v>
      </c>
      <c r="P28" s="41" t="e">
        <f>O28/O$15</f>
        <v>#DIV/0!</v>
      </c>
      <c r="Q28" s="33"/>
      <c r="R28" s="44">
        <v>0</v>
      </c>
      <c r="S28" s="41" t="e">
        <f>R28/R$15</f>
        <v>#DIV/0!</v>
      </c>
      <c r="T28" s="33"/>
      <c r="U28" s="44">
        <v>0</v>
      </c>
      <c r="V28" s="41" t="e">
        <f>U28/U$15</f>
        <v>#DIV/0!</v>
      </c>
      <c r="W28" s="33"/>
      <c r="X28" s="44">
        <v>0</v>
      </c>
      <c r="Y28" s="41" t="e">
        <f>X28/X$15</f>
        <v>#DIV/0!</v>
      </c>
      <c r="Z28" s="33"/>
      <c r="AA28" s="44"/>
      <c r="AB28" s="41" t="e">
        <f>AA28/AA$15</f>
        <v>#DIV/0!</v>
      </c>
      <c r="AC28" s="33"/>
      <c r="AD28" s="44"/>
      <c r="AE28" s="41" t="e">
        <f>AD28/AD$15</f>
        <v>#DIV/0!</v>
      </c>
      <c r="AF28" s="33"/>
      <c r="AG28" s="44"/>
      <c r="AH28" s="41" t="e">
        <f>AG28/AG$15</f>
        <v>#DIV/0!</v>
      </c>
      <c r="AI28" s="33"/>
      <c r="AJ28" s="44"/>
      <c r="AK28" s="41"/>
      <c r="AL28" s="33"/>
      <c r="AM28" s="34">
        <f t="shared" si="1"/>
        <v>0</v>
      </c>
      <c r="AN28" s="34"/>
    </row>
    <row r="29" spans="1:40" x14ac:dyDescent="0.3">
      <c r="A29" s="39" t="s">
        <v>30</v>
      </c>
      <c r="B29" s="40"/>
      <c r="C29" s="44">
        <v>28324</v>
      </c>
      <c r="D29" s="41">
        <f>C29/C$15</f>
        <v>5.1623203831825441E-2</v>
      </c>
      <c r="E29" s="28"/>
      <c r="F29" s="44">
        <v>33176</v>
      </c>
      <c r="G29" s="41">
        <f>F29/F$15</f>
        <v>5.9802437089912758E-2</v>
      </c>
      <c r="H29" s="33"/>
      <c r="I29" s="44">
        <v>26518</v>
      </c>
      <c r="J29" s="41">
        <f>I29/I$15</f>
        <v>4.7694930862314563E-2</v>
      </c>
      <c r="K29" s="33"/>
      <c r="L29" s="44">
        <v>22939</v>
      </c>
      <c r="M29" s="41">
        <f>L29/L$15</f>
        <v>4.1701282906637049E-2</v>
      </c>
      <c r="N29" s="33"/>
      <c r="O29" s="44">
        <v>0</v>
      </c>
      <c r="P29" s="41" t="e">
        <f>O29/O$15</f>
        <v>#DIV/0!</v>
      </c>
      <c r="Q29" s="33"/>
      <c r="R29" s="44">
        <v>0</v>
      </c>
      <c r="S29" s="41" t="e">
        <f>R29/R$15</f>
        <v>#DIV/0!</v>
      </c>
      <c r="T29" s="33"/>
      <c r="U29" s="44">
        <v>0</v>
      </c>
      <c r="V29" s="41" t="e">
        <f>U29/U$15</f>
        <v>#DIV/0!</v>
      </c>
      <c r="W29" s="33"/>
      <c r="X29" s="44">
        <v>0</v>
      </c>
      <c r="Y29" s="41" t="e">
        <f>X29/X$15</f>
        <v>#DIV/0!</v>
      </c>
      <c r="Z29" s="33"/>
      <c r="AA29" s="44">
        <v>0</v>
      </c>
      <c r="AB29" s="41" t="e">
        <f>AA29/AA$15</f>
        <v>#DIV/0!</v>
      </c>
      <c r="AC29" s="33"/>
      <c r="AD29" s="44">
        <v>0</v>
      </c>
      <c r="AE29" s="41" t="e">
        <f>AD29/AD$15</f>
        <v>#DIV/0!</v>
      </c>
      <c r="AF29" s="33"/>
      <c r="AG29" s="44">
        <v>0</v>
      </c>
      <c r="AH29" s="41" t="e">
        <f>AG29/AG$15</f>
        <v>#DIV/0!</v>
      </c>
      <c r="AI29" s="33"/>
      <c r="AJ29" s="44">
        <v>0</v>
      </c>
      <c r="AK29" s="41" t="e">
        <f>AJ29/AJ15</f>
        <v>#DIV/0!</v>
      </c>
      <c r="AL29" s="33"/>
      <c r="AM29" s="34">
        <f>IF((I29+F29+I29+L29+O29+R29+U29+X29+AA29+AD29+AG29+AJ29+C29)=0,0,1)</f>
        <v>1</v>
      </c>
      <c r="AN29" s="34"/>
    </row>
    <row r="30" spans="1:40" hidden="1" x14ac:dyDescent="0.3">
      <c r="A30" s="39" t="s">
        <v>31</v>
      </c>
      <c r="B30" s="40"/>
      <c r="C30" s="44">
        <v>0</v>
      </c>
      <c r="D30" s="41">
        <f>C30/C$15</f>
        <v>0</v>
      </c>
      <c r="E30" s="28"/>
      <c r="F30" s="44">
        <v>0</v>
      </c>
      <c r="G30" s="41">
        <f>F30/F$15</f>
        <v>0</v>
      </c>
      <c r="H30" s="33"/>
      <c r="I30" s="44">
        <v>0</v>
      </c>
      <c r="J30" s="41">
        <f>I30/I$15</f>
        <v>0</v>
      </c>
      <c r="K30" s="33"/>
      <c r="L30" s="44">
        <v>0</v>
      </c>
      <c r="M30" s="41">
        <f>L30/L$15</f>
        <v>0</v>
      </c>
      <c r="N30" s="33"/>
      <c r="O30" s="44">
        <v>0</v>
      </c>
      <c r="P30" s="41" t="e">
        <f>O30/O$15</f>
        <v>#DIV/0!</v>
      </c>
      <c r="Q30" s="33"/>
      <c r="R30" s="44">
        <v>0</v>
      </c>
      <c r="S30" s="41" t="e">
        <f>R30/R$15</f>
        <v>#DIV/0!</v>
      </c>
      <c r="T30" s="33"/>
      <c r="U30" s="44">
        <v>0</v>
      </c>
      <c r="V30" s="41" t="e">
        <f>U30/U$15</f>
        <v>#DIV/0!</v>
      </c>
      <c r="W30" s="33"/>
      <c r="X30" s="44">
        <v>0</v>
      </c>
      <c r="Y30" s="41" t="e">
        <f>X30/X$15</f>
        <v>#DIV/0!</v>
      </c>
      <c r="Z30" s="33"/>
      <c r="AA30" s="44"/>
      <c r="AB30" s="41" t="e">
        <f>AA30/AA$15</f>
        <v>#DIV/0!</v>
      </c>
      <c r="AC30" s="33"/>
      <c r="AD30" s="44"/>
      <c r="AE30" s="41" t="e">
        <f>AD30/AD$15</f>
        <v>#DIV/0!</v>
      </c>
      <c r="AF30" s="33"/>
      <c r="AG30" s="44"/>
      <c r="AH30" s="41" t="e">
        <f>AG30/AG$15</f>
        <v>#DIV/0!</v>
      </c>
      <c r="AI30" s="33"/>
      <c r="AJ30" s="44"/>
      <c r="AK30" s="41"/>
      <c r="AL30" s="33"/>
      <c r="AM30" s="34">
        <f t="shared" si="1"/>
        <v>0</v>
      </c>
      <c r="AN30" s="34"/>
    </row>
    <row r="31" spans="1:40" hidden="1" x14ac:dyDescent="0.3">
      <c r="A31" s="42" t="s">
        <v>32</v>
      </c>
      <c r="B31" s="43"/>
      <c r="C31" s="45"/>
      <c r="D31" s="41">
        <f>D32</f>
        <v>0</v>
      </c>
      <c r="E31" s="28"/>
      <c r="F31" s="45"/>
      <c r="G31" s="41">
        <f>G32</f>
        <v>0</v>
      </c>
      <c r="H31" s="33"/>
      <c r="I31" s="45"/>
      <c r="J31" s="41">
        <f>J32</f>
        <v>0</v>
      </c>
      <c r="K31" s="33"/>
      <c r="L31" s="45"/>
      <c r="M31" s="41">
        <f>M32</f>
        <v>0</v>
      </c>
      <c r="N31" s="33"/>
      <c r="O31" s="45"/>
      <c r="P31" s="41" t="e">
        <f>P32</f>
        <v>#DIV/0!</v>
      </c>
      <c r="Q31" s="33"/>
      <c r="R31" s="45"/>
      <c r="S31" s="41" t="e">
        <f>S32</f>
        <v>#DIV/0!</v>
      </c>
      <c r="T31" s="33"/>
      <c r="U31" s="45"/>
      <c r="V31" s="41" t="e">
        <f>V32</f>
        <v>#DIV/0!</v>
      </c>
      <c r="W31" s="33"/>
      <c r="X31" s="45"/>
      <c r="Y31" s="41" t="e">
        <f>Y32</f>
        <v>#DIV/0!</v>
      </c>
      <c r="Z31" s="33"/>
      <c r="AA31" s="45"/>
      <c r="AB31" s="41" t="e">
        <f>AB32</f>
        <v>#DIV/0!</v>
      </c>
      <c r="AC31" s="33"/>
      <c r="AD31" s="45"/>
      <c r="AE31" s="41" t="e">
        <f>AE32</f>
        <v>#DIV/0!</v>
      </c>
      <c r="AF31" s="33"/>
      <c r="AG31" s="45"/>
      <c r="AH31" s="41" t="e">
        <f>AH32</f>
        <v>#DIV/0!</v>
      </c>
      <c r="AI31" s="33"/>
      <c r="AJ31" s="45"/>
      <c r="AK31" s="41"/>
      <c r="AL31" s="33"/>
      <c r="AM31" s="34">
        <f t="shared" si="1"/>
        <v>0</v>
      </c>
      <c r="AN31" s="34"/>
    </row>
    <row r="32" spans="1:40" hidden="1" x14ac:dyDescent="0.3">
      <c r="A32" s="39" t="s">
        <v>33</v>
      </c>
      <c r="B32" s="40"/>
      <c r="C32" s="45"/>
      <c r="D32" s="41">
        <f t="shared" ref="D32:D40" si="2">C32/C$15</f>
        <v>0</v>
      </c>
      <c r="E32" s="28"/>
      <c r="F32" s="45"/>
      <c r="G32" s="41">
        <f t="shared" ref="G32:G40" si="3">F32/F$15</f>
        <v>0</v>
      </c>
      <c r="H32" s="33"/>
      <c r="I32" s="45"/>
      <c r="J32" s="41">
        <f t="shared" ref="J32:J40" si="4">I32/I$15</f>
        <v>0</v>
      </c>
      <c r="K32" s="33"/>
      <c r="L32" s="45"/>
      <c r="M32" s="41">
        <f t="shared" ref="M32:M40" si="5">L32/L$15</f>
        <v>0</v>
      </c>
      <c r="N32" s="33"/>
      <c r="O32" s="45"/>
      <c r="P32" s="41" t="e">
        <f t="shared" ref="P32:P40" si="6">O32/O$15</f>
        <v>#DIV/0!</v>
      </c>
      <c r="Q32" s="33"/>
      <c r="R32" s="45"/>
      <c r="S32" s="41" t="e">
        <f t="shared" ref="S32:S40" si="7">R32/R$15</f>
        <v>#DIV/0!</v>
      </c>
      <c r="T32" s="33"/>
      <c r="U32" s="45"/>
      <c r="V32" s="41" t="e">
        <f t="shared" ref="V32:V40" si="8">U32/U$15</f>
        <v>#DIV/0!</v>
      </c>
      <c r="W32" s="33"/>
      <c r="X32" s="45"/>
      <c r="Y32" s="41" t="e">
        <f t="shared" ref="Y32:Y40" si="9">X32/X$15</f>
        <v>#DIV/0!</v>
      </c>
      <c r="Z32" s="33"/>
      <c r="AA32" s="45"/>
      <c r="AB32" s="41" t="e">
        <f t="shared" ref="AB32:AB40" si="10">AA32/AA$15</f>
        <v>#DIV/0!</v>
      </c>
      <c r="AC32" s="33"/>
      <c r="AD32" s="45"/>
      <c r="AE32" s="41" t="e">
        <f t="shared" ref="AE32:AE40" si="11">AD32/AD$15</f>
        <v>#DIV/0!</v>
      </c>
      <c r="AF32" s="33"/>
      <c r="AG32" s="45"/>
      <c r="AH32" s="41" t="e">
        <f t="shared" ref="AH32:AH40" si="12">AG32/AG$15</f>
        <v>#DIV/0!</v>
      </c>
      <c r="AI32" s="33"/>
      <c r="AJ32" s="45"/>
      <c r="AK32" s="41"/>
      <c r="AL32" s="33"/>
      <c r="AM32" s="34">
        <f t="shared" si="1"/>
        <v>0</v>
      </c>
      <c r="AN32" s="34"/>
    </row>
    <row r="33" spans="1:40" hidden="1" x14ac:dyDescent="0.3">
      <c r="A33" s="42" t="s">
        <v>34</v>
      </c>
      <c r="B33" s="43"/>
      <c r="C33" s="44"/>
      <c r="D33" s="41">
        <f t="shared" si="2"/>
        <v>0</v>
      </c>
      <c r="E33" s="28"/>
      <c r="F33" s="44"/>
      <c r="G33" s="41">
        <f t="shared" si="3"/>
        <v>0</v>
      </c>
      <c r="H33" s="33"/>
      <c r="I33" s="44"/>
      <c r="J33" s="41">
        <f t="shared" si="4"/>
        <v>0</v>
      </c>
      <c r="K33" s="33"/>
      <c r="L33" s="44"/>
      <c r="M33" s="41">
        <f t="shared" si="5"/>
        <v>0</v>
      </c>
      <c r="N33" s="33"/>
      <c r="O33" s="44"/>
      <c r="P33" s="41" t="e">
        <f t="shared" si="6"/>
        <v>#DIV/0!</v>
      </c>
      <c r="Q33" s="33"/>
      <c r="R33" s="44"/>
      <c r="S33" s="41" t="e">
        <f t="shared" si="7"/>
        <v>#DIV/0!</v>
      </c>
      <c r="T33" s="33"/>
      <c r="U33" s="44"/>
      <c r="V33" s="41" t="e">
        <f t="shared" si="8"/>
        <v>#DIV/0!</v>
      </c>
      <c r="W33" s="33"/>
      <c r="X33" s="44"/>
      <c r="Y33" s="41" t="e">
        <f t="shared" si="9"/>
        <v>#DIV/0!</v>
      </c>
      <c r="Z33" s="33"/>
      <c r="AA33" s="44"/>
      <c r="AB33" s="41" t="e">
        <f t="shared" si="10"/>
        <v>#DIV/0!</v>
      </c>
      <c r="AC33" s="33"/>
      <c r="AD33" s="44"/>
      <c r="AE33" s="41" t="e">
        <f t="shared" si="11"/>
        <v>#DIV/0!</v>
      </c>
      <c r="AF33" s="33"/>
      <c r="AG33" s="44"/>
      <c r="AH33" s="41" t="e">
        <f t="shared" si="12"/>
        <v>#DIV/0!</v>
      </c>
      <c r="AI33" s="33"/>
      <c r="AJ33" s="44"/>
      <c r="AK33" s="41"/>
      <c r="AL33" s="33"/>
      <c r="AM33" s="34">
        <f t="shared" si="1"/>
        <v>0</v>
      </c>
      <c r="AN33" s="34"/>
    </row>
    <row r="34" spans="1:40" hidden="1" x14ac:dyDescent="0.3">
      <c r="A34" s="39" t="s">
        <v>35</v>
      </c>
      <c r="B34" s="40"/>
      <c r="C34" s="46"/>
      <c r="D34" s="41">
        <f t="shared" si="2"/>
        <v>0</v>
      </c>
      <c r="E34" s="28"/>
      <c r="F34" s="46"/>
      <c r="G34" s="41">
        <f t="shared" si="3"/>
        <v>0</v>
      </c>
      <c r="H34" s="33"/>
      <c r="I34" s="46"/>
      <c r="J34" s="41">
        <f t="shared" si="4"/>
        <v>0</v>
      </c>
      <c r="K34" s="33"/>
      <c r="L34" s="46"/>
      <c r="M34" s="41">
        <f t="shared" si="5"/>
        <v>0</v>
      </c>
      <c r="N34" s="33"/>
      <c r="O34" s="46"/>
      <c r="P34" s="41" t="e">
        <f t="shared" si="6"/>
        <v>#DIV/0!</v>
      </c>
      <c r="Q34" s="33"/>
      <c r="R34" s="46"/>
      <c r="S34" s="41" t="e">
        <f t="shared" si="7"/>
        <v>#DIV/0!</v>
      </c>
      <c r="T34" s="33"/>
      <c r="U34" s="46"/>
      <c r="V34" s="41" t="e">
        <f t="shared" si="8"/>
        <v>#DIV/0!</v>
      </c>
      <c r="W34" s="33"/>
      <c r="X34" s="46"/>
      <c r="Y34" s="41" t="e">
        <f t="shared" si="9"/>
        <v>#DIV/0!</v>
      </c>
      <c r="Z34" s="33"/>
      <c r="AA34" s="46"/>
      <c r="AB34" s="41" t="e">
        <f t="shared" si="10"/>
        <v>#DIV/0!</v>
      </c>
      <c r="AC34" s="33"/>
      <c r="AD34" s="46"/>
      <c r="AE34" s="41" t="e">
        <f t="shared" si="11"/>
        <v>#DIV/0!</v>
      </c>
      <c r="AF34" s="33"/>
      <c r="AG34" s="46"/>
      <c r="AH34" s="41" t="e">
        <f t="shared" si="12"/>
        <v>#DIV/0!</v>
      </c>
      <c r="AI34" s="33"/>
      <c r="AJ34" s="46"/>
      <c r="AK34" s="41"/>
      <c r="AL34" s="33"/>
      <c r="AM34" s="34">
        <f t="shared" si="1"/>
        <v>0</v>
      </c>
      <c r="AN34" s="34"/>
    </row>
    <row r="35" spans="1:40" hidden="1" x14ac:dyDescent="0.3">
      <c r="A35" s="42" t="s">
        <v>36</v>
      </c>
      <c r="B35" s="43"/>
      <c r="C35" s="45"/>
      <c r="D35" s="41">
        <f t="shared" si="2"/>
        <v>0</v>
      </c>
      <c r="E35" s="28"/>
      <c r="F35" s="45"/>
      <c r="G35" s="41">
        <f t="shared" si="3"/>
        <v>0</v>
      </c>
      <c r="H35" s="33"/>
      <c r="I35" s="45"/>
      <c r="J35" s="41">
        <f t="shared" si="4"/>
        <v>0</v>
      </c>
      <c r="K35" s="33"/>
      <c r="L35" s="45"/>
      <c r="M35" s="41">
        <f t="shared" si="5"/>
        <v>0</v>
      </c>
      <c r="N35" s="33"/>
      <c r="O35" s="45"/>
      <c r="P35" s="41" t="e">
        <f t="shared" si="6"/>
        <v>#DIV/0!</v>
      </c>
      <c r="Q35" s="33"/>
      <c r="R35" s="45"/>
      <c r="S35" s="41" t="e">
        <f t="shared" si="7"/>
        <v>#DIV/0!</v>
      </c>
      <c r="T35" s="33"/>
      <c r="U35" s="45"/>
      <c r="V35" s="41" t="e">
        <f t="shared" si="8"/>
        <v>#DIV/0!</v>
      </c>
      <c r="W35" s="33"/>
      <c r="X35" s="45"/>
      <c r="Y35" s="41" t="e">
        <f t="shared" si="9"/>
        <v>#DIV/0!</v>
      </c>
      <c r="Z35" s="33"/>
      <c r="AA35" s="45"/>
      <c r="AB35" s="41" t="e">
        <f t="shared" si="10"/>
        <v>#DIV/0!</v>
      </c>
      <c r="AC35" s="33"/>
      <c r="AD35" s="45"/>
      <c r="AE35" s="41" t="e">
        <f t="shared" si="11"/>
        <v>#DIV/0!</v>
      </c>
      <c r="AF35" s="33"/>
      <c r="AG35" s="45"/>
      <c r="AH35" s="41" t="e">
        <f t="shared" si="12"/>
        <v>#DIV/0!</v>
      </c>
      <c r="AI35" s="33"/>
      <c r="AJ35" s="45"/>
      <c r="AK35" s="41"/>
      <c r="AL35" s="33"/>
      <c r="AM35" s="34">
        <f t="shared" si="1"/>
        <v>0</v>
      </c>
      <c r="AN35" s="34"/>
    </row>
    <row r="36" spans="1:40" hidden="1" x14ac:dyDescent="0.3">
      <c r="A36" s="39" t="s">
        <v>37</v>
      </c>
      <c r="B36" s="40"/>
      <c r="C36" s="45"/>
      <c r="D36" s="41">
        <f t="shared" si="2"/>
        <v>0</v>
      </c>
      <c r="E36" s="28"/>
      <c r="F36" s="45"/>
      <c r="G36" s="41">
        <f t="shared" si="3"/>
        <v>0</v>
      </c>
      <c r="H36" s="33"/>
      <c r="I36" s="45"/>
      <c r="J36" s="41">
        <f t="shared" si="4"/>
        <v>0</v>
      </c>
      <c r="K36" s="33"/>
      <c r="L36" s="45"/>
      <c r="M36" s="41">
        <f t="shared" si="5"/>
        <v>0</v>
      </c>
      <c r="N36" s="33"/>
      <c r="O36" s="45"/>
      <c r="P36" s="41" t="e">
        <f t="shared" si="6"/>
        <v>#DIV/0!</v>
      </c>
      <c r="Q36" s="33"/>
      <c r="R36" s="45"/>
      <c r="S36" s="41" t="e">
        <f t="shared" si="7"/>
        <v>#DIV/0!</v>
      </c>
      <c r="T36" s="33"/>
      <c r="U36" s="45"/>
      <c r="V36" s="41" t="e">
        <f t="shared" si="8"/>
        <v>#DIV/0!</v>
      </c>
      <c r="W36" s="33"/>
      <c r="X36" s="45"/>
      <c r="Y36" s="41" t="e">
        <f t="shared" si="9"/>
        <v>#DIV/0!</v>
      </c>
      <c r="Z36" s="33"/>
      <c r="AA36" s="45"/>
      <c r="AB36" s="41" t="e">
        <f t="shared" si="10"/>
        <v>#DIV/0!</v>
      </c>
      <c r="AC36" s="33"/>
      <c r="AD36" s="45"/>
      <c r="AE36" s="41" t="e">
        <f t="shared" si="11"/>
        <v>#DIV/0!</v>
      </c>
      <c r="AF36" s="33"/>
      <c r="AG36" s="45"/>
      <c r="AH36" s="41" t="e">
        <f t="shared" si="12"/>
        <v>#DIV/0!</v>
      </c>
      <c r="AI36" s="33"/>
      <c r="AJ36" s="45"/>
      <c r="AK36" s="41"/>
      <c r="AL36" s="33"/>
      <c r="AM36" s="34">
        <f t="shared" si="1"/>
        <v>0</v>
      </c>
      <c r="AN36" s="34"/>
    </row>
    <row r="37" spans="1:40" hidden="1" x14ac:dyDescent="0.3">
      <c r="A37" s="39" t="s">
        <v>38</v>
      </c>
      <c r="B37" s="40"/>
      <c r="C37" s="45"/>
      <c r="D37" s="41">
        <f t="shared" si="2"/>
        <v>0</v>
      </c>
      <c r="E37" s="28"/>
      <c r="F37" s="45"/>
      <c r="G37" s="41">
        <f t="shared" si="3"/>
        <v>0</v>
      </c>
      <c r="H37" s="33"/>
      <c r="I37" s="45"/>
      <c r="J37" s="41">
        <f t="shared" si="4"/>
        <v>0</v>
      </c>
      <c r="K37" s="33"/>
      <c r="L37" s="45"/>
      <c r="M37" s="41">
        <f t="shared" si="5"/>
        <v>0</v>
      </c>
      <c r="N37" s="33"/>
      <c r="O37" s="45"/>
      <c r="P37" s="41" t="e">
        <f t="shared" si="6"/>
        <v>#DIV/0!</v>
      </c>
      <c r="Q37" s="33"/>
      <c r="R37" s="45"/>
      <c r="S37" s="41" t="e">
        <f t="shared" si="7"/>
        <v>#DIV/0!</v>
      </c>
      <c r="T37" s="33"/>
      <c r="U37" s="45"/>
      <c r="V37" s="41" t="e">
        <f t="shared" si="8"/>
        <v>#DIV/0!</v>
      </c>
      <c r="W37" s="33"/>
      <c r="X37" s="45"/>
      <c r="Y37" s="41" t="e">
        <f t="shared" si="9"/>
        <v>#DIV/0!</v>
      </c>
      <c r="Z37" s="33"/>
      <c r="AA37" s="45"/>
      <c r="AB37" s="41" t="e">
        <f t="shared" si="10"/>
        <v>#DIV/0!</v>
      </c>
      <c r="AC37" s="33"/>
      <c r="AD37" s="45"/>
      <c r="AE37" s="41" t="e">
        <f t="shared" si="11"/>
        <v>#DIV/0!</v>
      </c>
      <c r="AF37" s="33"/>
      <c r="AG37" s="45"/>
      <c r="AH37" s="41" t="e">
        <f t="shared" si="12"/>
        <v>#DIV/0!</v>
      </c>
      <c r="AI37" s="33"/>
      <c r="AJ37" s="45"/>
      <c r="AK37" s="41"/>
      <c r="AL37" s="33"/>
      <c r="AM37" s="34">
        <f t="shared" si="1"/>
        <v>0</v>
      </c>
      <c r="AN37" s="34"/>
    </row>
    <row r="38" spans="1:40" hidden="1" x14ac:dyDescent="0.3">
      <c r="A38" s="42" t="s">
        <v>39</v>
      </c>
      <c r="B38" s="43"/>
      <c r="C38" s="45"/>
      <c r="D38" s="41">
        <f t="shared" si="2"/>
        <v>0</v>
      </c>
      <c r="E38" s="28"/>
      <c r="F38" s="45"/>
      <c r="G38" s="41">
        <f t="shared" si="3"/>
        <v>0</v>
      </c>
      <c r="H38" s="33"/>
      <c r="I38" s="45"/>
      <c r="J38" s="41">
        <f t="shared" si="4"/>
        <v>0</v>
      </c>
      <c r="K38" s="33"/>
      <c r="L38" s="45"/>
      <c r="M38" s="41">
        <f t="shared" si="5"/>
        <v>0</v>
      </c>
      <c r="N38" s="33"/>
      <c r="O38" s="45"/>
      <c r="P38" s="41" t="e">
        <f t="shared" si="6"/>
        <v>#DIV/0!</v>
      </c>
      <c r="Q38" s="33"/>
      <c r="R38" s="45"/>
      <c r="S38" s="41" t="e">
        <f t="shared" si="7"/>
        <v>#DIV/0!</v>
      </c>
      <c r="T38" s="33"/>
      <c r="U38" s="45"/>
      <c r="V38" s="41" t="e">
        <f t="shared" si="8"/>
        <v>#DIV/0!</v>
      </c>
      <c r="W38" s="33"/>
      <c r="X38" s="45"/>
      <c r="Y38" s="41" t="e">
        <f t="shared" si="9"/>
        <v>#DIV/0!</v>
      </c>
      <c r="Z38" s="33"/>
      <c r="AA38" s="45"/>
      <c r="AB38" s="41" t="e">
        <f t="shared" si="10"/>
        <v>#DIV/0!</v>
      </c>
      <c r="AC38" s="33"/>
      <c r="AD38" s="45"/>
      <c r="AE38" s="41" t="e">
        <f t="shared" si="11"/>
        <v>#DIV/0!</v>
      </c>
      <c r="AF38" s="33"/>
      <c r="AG38" s="45"/>
      <c r="AH38" s="41" t="e">
        <f t="shared" si="12"/>
        <v>#DIV/0!</v>
      </c>
      <c r="AI38" s="33"/>
      <c r="AJ38" s="45"/>
      <c r="AK38" s="41"/>
      <c r="AL38" s="33"/>
      <c r="AM38" s="34">
        <f t="shared" si="1"/>
        <v>0</v>
      </c>
      <c r="AN38" s="34"/>
    </row>
    <row r="39" spans="1:40" hidden="1" x14ac:dyDescent="0.3">
      <c r="A39" s="39" t="s">
        <v>40</v>
      </c>
      <c r="B39" s="40"/>
      <c r="C39" s="45"/>
      <c r="D39" s="41">
        <f t="shared" si="2"/>
        <v>0</v>
      </c>
      <c r="E39" s="28"/>
      <c r="F39" s="45"/>
      <c r="G39" s="41">
        <f t="shared" si="3"/>
        <v>0</v>
      </c>
      <c r="H39" s="33"/>
      <c r="I39" s="45"/>
      <c r="J39" s="41">
        <f t="shared" si="4"/>
        <v>0</v>
      </c>
      <c r="K39" s="33"/>
      <c r="L39" s="45"/>
      <c r="M39" s="41">
        <f t="shared" si="5"/>
        <v>0</v>
      </c>
      <c r="N39" s="33"/>
      <c r="O39" s="45"/>
      <c r="P39" s="41" t="e">
        <f t="shared" si="6"/>
        <v>#DIV/0!</v>
      </c>
      <c r="Q39" s="33"/>
      <c r="R39" s="45"/>
      <c r="S39" s="41" t="e">
        <f t="shared" si="7"/>
        <v>#DIV/0!</v>
      </c>
      <c r="T39" s="33"/>
      <c r="U39" s="45"/>
      <c r="V39" s="41" t="e">
        <f t="shared" si="8"/>
        <v>#DIV/0!</v>
      </c>
      <c r="W39" s="33"/>
      <c r="X39" s="45"/>
      <c r="Y39" s="41" t="e">
        <f t="shared" si="9"/>
        <v>#DIV/0!</v>
      </c>
      <c r="Z39" s="33"/>
      <c r="AA39" s="45"/>
      <c r="AB39" s="41" t="e">
        <f t="shared" si="10"/>
        <v>#DIV/0!</v>
      </c>
      <c r="AC39" s="33"/>
      <c r="AD39" s="45"/>
      <c r="AE39" s="41" t="e">
        <f t="shared" si="11"/>
        <v>#DIV/0!</v>
      </c>
      <c r="AF39" s="33"/>
      <c r="AG39" s="45"/>
      <c r="AH39" s="41" t="e">
        <f t="shared" si="12"/>
        <v>#DIV/0!</v>
      </c>
      <c r="AI39" s="33"/>
      <c r="AJ39" s="45"/>
      <c r="AK39" s="41"/>
      <c r="AL39" s="33"/>
      <c r="AM39" s="34">
        <f t="shared" si="1"/>
        <v>0</v>
      </c>
      <c r="AN39" s="34"/>
    </row>
    <row r="40" spans="1:40" ht="14.4" thickBot="1" x14ac:dyDescent="0.35">
      <c r="A40" s="47" t="s">
        <v>41</v>
      </c>
      <c r="B40" s="48"/>
      <c r="C40" s="49">
        <v>139</v>
      </c>
      <c r="D40" s="50">
        <f t="shared" si="2"/>
        <v>2.5334081812680893E-4</v>
      </c>
      <c r="E40" s="28"/>
      <c r="F40" s="49">
        <v>138</v>
      </c>
      <c r="G40" s="50">
        <f t="shared" si="3"/>
        <v>2.4875621890547262E-4</v>
      </c>
      <c r="H40" s="33"/>
      <c r="I40" s="49">
        <v>274</v>
      </c>
      <c r="J40" s="50">
        <f t="shared" si="4"/>
        <v>4.9281284622800328E-4</v>
      </c>
      <c r="K40" s="33"/>
      <c r="L40" s="49">
        <v>274</v>
      </c>
      <c r="M40" s="50">
        <f t="shared" si="5"/>
        <v>4.9811027143373948E-4</v>
      </c>
      <c r="N40" s="33"/>
      <c r="O40" s="49">
        <v>0</v>
      </c>
      <c r="P40" s="50" t="e">
        <f t="shared" si="6"/>
        <v>#DIV/0!</v>
      </c>
      <c r="Q40" s="33"/>
      <c r="R40" s="49">
        <v>0</v>
      </c>
      <c r="S40" s="50" t="e">
        <f t="shared" si="7"/>
        <v>#DIV/0!</v>
      </c>
      <c r="T40" s="33"/>
      <c r="U40" s="49">
        <v>0</v>
      </c>
      <c r="V40" s="50" t="e">
        <f t="shared" si="8"/>
        <v>#DIV/0!</v>
      </c>
      <c r="W40" s="33"/>
      <c r="X40" s="49">
        <v>0</v>
      </c>
      <c r="Y40" s="50" t="e">
        <f t="shared" si="9"/>
        <v>#DIV/0!</v>
      </c>
      <c r="Z40" s="33"/>
      <c r="AA40" s="49">
        <v>0</v>
      </c>
      <c r="AB40" s="50" t="e">
        <f t="shared" si="10"/>
        <v>#DIV/0!</v>
      </c>
      <c r="AC40" s="33"/>
      <c r="AD40" s="49">
        <v>0</v>
      </c>
      <c r="AE40" s="50" t="e">
        <f t="shared" si="11"/>
        <v>#DIV/0!</v>
      </c>
      <c r="AF40" s="33"/>
      <c r="AG40" s="49">
        <v>0</v>
      </c>
      <c r="AH40" s="50" t="e">
        <f t="shared" si="12"/>
        <v>#DIV/0!</v>
      </c>
      <c r="AI40" s="33"/>
      <c r="AJ40" s="49">
        <v>0</v>
      </c>
      <c r="AK40" s="50" t="e">
        <f>AJ40/AJ15</f>
        <v>#DIV/0!</v>
      </c>
      <c r="AL40" s="33"/>
      <c r="AM40" s="34">
        <f>IF((I40+F40+I40+L40+O40+R40+U40+X40+AA40+AD40+AG40+AJ40+C40)=0,0,1)</f>
        <v>1</v>
      </c>
      <c r="AN40" s="34"/>
    </row>
    <row r="41" spans="1:40" x14ac:dyDescent="0.3">
      <c r="A41" s="51"/>
      <c r="B41" s="51"/>
      <c r="C41" s="52"/>
      <c r="D41" s="53"/>
      <c r="E41" s="54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x14ac:dyDescent="0.3">
      <c r="A42" s="51"/>
      <c r="B42" s="51"/>
      <c r="C42" s="55"/>
      <c r="D42" s="56"/>
      <c r="E42" s="5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4.4" thickBot="1" x14ac:dyDescent="0.35">
      <c r="A43" s="19" t="s">
        <v>42</v>
      </c>
      <c r="B43" s="19"/>
      <c r="C43" s="57" t="s">
        <v>43</v>
      </c>
      <c r="D43" s="58">
        <f>D13</f>
        <v>45322</v>
      </c>
      <c r="E43" s="6"/>
      <c r="F43" s="57" t="s">
        <v>43</v>
      </c>
      <c r="G43" s="58">
        <f>G13</f>
        <v>45351</v>
      </c>
      <c r="H43" s="1"/>
      <c r="I43" s="57" t="s">
        <v>43</v>
      </c>
      <c r="J43" s="58">
        <f>J13</f>
        <v>45382</v>
      </c>
      <c r="K43" s="1"/>
      <c r="L43" s="57" t="s">
        <v>43</v>
      </c>
      <c r="M43" s="58">
        <f>M13</f>
        <v>45412</v>
      </c>
      <c r="N43" s="1"/>
      <c r="O43" s="57" t="s">
        <v>43</v>
      </c>
      <c r="P43" s="58">
        <f>P13</f>
        <v>45443</v>
      </c>
      <c r="Q43" s="1"/>
      <c r="R43" s="57" t="s">
        <v>43</v>
      </c>
      <c r="S43" s="58">
        <f>S13</f>
        <v>45473</v>
      </c>
      <c r="T43" s="1"/>
      <c r="U43" s="57" t="s">
        <v>43</v>
      </c>
      <c r="V43" s="58">
        <f>V13</f>
        <v>45504</v>
      </c>
      <c r="W43" s="1"/>
      <c r="X43" s="57" t="s">
        <v>43</v>
      </c>
      <c r="Y43" s="58">
        <f>Y13</f>
        <v>45535</v>
      </c>
      <c r="Z43" s="1"/>
      <c r="AA43" s="57" t="s">
        <v>43</v>
      </c>
      <c r="AB43" s="58">
        <f>AB13</f>
        <v>45565</v>
      </c>
      <c r="AC43" s="1"/>
      <c r="AD43" s="57" t="s">
        <v>43</v>
      </c>
      <c r="AE43" s="58">
        <f>AE13</f>
        <v>45596</v>
      </c>
      <c r="AF43" s="1"/>
      <c r="AG43" s="57" t="s">
        <v>43</v>
      </c>
      <c r="AH43" s="58">
        <f>AH13</f>
        <v>45626</v>
      </c>
      <c r="AI43" s="1"/>
      <c r="AJ43" s="57" t="s">
        <v>43</v>
      </c>
      <c r="AK43" s="58">
        <f>AK13</f>
        <v>45657</v>
      </c>
      <c r="AL43" s="1"/>
      <c r="AM43" s="1"/>
      <c r="AN43" s="1"/>
    </row>
    <row r="44" spans="1:40" ht="14.4" thickBot="1" x14ac:dyDescent="0.35">
      <c r="A44" s="59"/>
      <c r="B44" s="59"/>
      <c r="C44" s="60" t="s">
        <v>44</v>
      </c>
      <c r="D44" s="61" t="s">
        <v>45</v>
      </c>
      <c r="E44" s="27"/>
      <c r="F44" s="60" t="s">
        <v>44</v>
      </c>
      <c r="G44" s="61" t="s">
        <v>45</v>
      </c>
      <c r="H44" s="62"/>
      <c r="I44" s="60" t="s">
        <v>44</v>
      </c>
      <c r="J44" s="61" t="s">
        <v>45</v>
      </c>
      <c r="K44" s="27"/>
      <c r="L44" s="60" t="s">
        <v>44</v>
      </c>
      <c r="M44" s="61" t="s">
        <v>45</v>
      </c>
      <c r="N44" s="1"/>
      <c r="O44" s="60" t="s">
        <v>44</v>
      </c>
      <c r="P44" s="61" t="s">
        <v>45</v>
      </c>
      <c r="Q44" s="27"/>
      <c r="R44" s="60" t="s">
        <v>44</v>
      </c>
      <c r="S44" s="61" t="s">
        <v>45</v>
      </c>
      <c r="T44" s="1"/>
      <c r="U44" s="60" t="s">
        <v>44</v>
      </c>
      <c r="V44" s="61" t="s">
        <v>45</v>
      </c>
      <c r="W44" s="62"/>
      <c r="X44" s="60" t="s">
        <v>44</v>
      </c>
      <c r="Y44" s="61" t="s">
        <v>45</v>
      </c>
      <c r="Z44" s="27"/>
      <c r="AA44" s="60" t="s">
        <v>44</v>
      </c>
      <c r="AB44" s="61" t="s">
        <v>45</v>
      </c>
      <c r="AC44" s="1"/>
      <c r="AD44" s="60" t="s">
        <v>44</v>
      </c>
      <c r="AE44" s="61" t="s">
        <v>45</v>
      </c>
      <c r="AF44" s="27"/>
      <c r="AG44" s="60" t="s">
        <v>44</v>
      </c>
      <c r="AH44" s="61" t="s">
        <v>45</v>
      </c>
      <c r="AI44" s="1"/>
      <c r="AJ44" s="60" t="s">
        <v>44</v>
      </c>
      <c r="AK44" s="61" t="s">
        <v>45</v>
      </c>
      <c r="AL44" s="1"/>
      <c r="AM44" s="1"/>
      <c r="AN44" s="1"/>
    </row>
    <row r="45" spans="1:40" x14ac:dyDescent="0.3">
      <c r="A45" s="59"/>
      <c r="B45" s="63" t="s">
        <v>46</v>
      </c>
      <c r="C45" s="64">
        <v>570816</v>
      </c>
      <c r="D45" s="65">
        <v>578294</v>
      </c>
      <c r="E45" s="66"/>
      <c r="F45" s="67">
        <v>79575</v>
      </c>
      <c r="G45" s="65">
        <v>81405</v>
      </c>
      <c r="H45" s="66"/>
      <c r="I45" s="67">
        <v>77567</v>
      </c>
      <c r="J45" s="65">
        <v>80313</v>
      </c>
      <c r="K45" s="68"/>
      <c r="L45" s="67">
        <v>58764</v>
      </c>
      <c r="M45" s="65">
        <v>60968</v>
      </c>
      <c r="N45" s="68"/>
      <c r="O45" s="67"/>
      <c r="P45" s="65"/>
      <c r="Q45" s="68"/>
      <c r="R45" s="67"/>
      <c r="S45" s="65"/>
      <c r="T45" s="68"/>
      <c r="U45" s="67"/>
      <c r="V45" s="65"/>
      <c r="W45" s="66"/>
      <c r="X45" s="67"/>
      <c r="Y45" s="65"/>
      <c r="Z45" s="68"/>
      <c r="AA45" s="67"/>
      <c r="AB45" s="65"/>
      <c r="AC45" s="68"/>
      <c r="AD45" s="67"/>
      <c r="AE45" s="65"/>
      <c r="AF45" s="68"/>
      <c r="AG45" s="67"/>
      <c r="AH45" s="65"/>
      <c r="AI45" s="68"/>
      <c r="AJ45" s="67"/>
      <c r="AK45" s="65"/>
      <c r="AL45" s="68"/>
      <c r="AM45" s="69"/>
      <c r="AN45" s="69"/>
    </row>
    <row r="46" spans="1:40" ht="14.4" thickBot="1" x14ac:dyDescent="0.35">
      <c r="A46" s="70"/>
      <c r="B46" s="71" t="s">
        <v>47</v>
      </c>
      <c r="C46" s="72">
        <v>502258</v>
      </c>
      <c r="D46" s="73">
        <v>508838</v>
      </c>
      <c r="E46" s="68"/>
      <c r="F46" s="74">
        <v>1001187</v>
      </c>
      <c r="G46" s="73">
        <v>1024214</v>
      </c>
      <c r="H46" s="75"/>
      <c r="I46" s="74">
        <v>1824</v>
      </c>
      <c r="J46" s="73">
        <v>1889</v>
      </c>
      <c r="K46" s="68"/>
      <c r="L46" s="74">
        <v>257452</v>
      </c>
      <c r="M46" s="73">
        <v>267106</v>
      </c>
      <c r="N46" s="68"/>
      <c r="O46" s="74"/>
      <c r="P46" s="73"/>
      <c r="Q46" s="68"/>
      <c r="R46" s="74"/>
      <c r="S46" s="73"/>
      <c r="T46" s="68"/>
      <c r="U46" s="74"/>
      <c r="V46" s="73"/>
      <c r="W46" s="75"/>
      <c r="X46" s="74"/>
      <c r="Y46" s="73"/>
      <c r="Z46" s="68"/>
      <c r="AA46" s="74"/>
      <c r="AB46" s="73"/>
      <c r="AC46" s="68"/>
      <c r="AD46" s="74"/>
      <c r="AE46" s="73"/>
      <c r="AF46" s="68"/>
      <c r="AG46" s="74"/>
      <c r="AH46" s="73"/>
      <c r="AI46" s="68"/>
      <c r="AJ46" s="74"/>
      <c r="AK46" s="73"/>
      <c r="AL46" s="68"/>
      <c r="AM46" s="69"/>
      <c r="AN46" s="69"/>
    </row>
    <row r="47" spans="1:40" x14ac:dyDescent="0.3">
      <c r="A47" s="70"/>
      <c r="B47" s="76"/>
      <c r="C47" s="70"/>
      <c r="D47" s="70"/>
      <c r="E47" s="77"/>
      <c r="F47" s="78"/>
      <c r="G47" s="79"/>
      <c r="H47" s="78"/>
      <c r="I47" s="79"/>
      <c r="J47" s="80"/>
      <c r="K47" s="80"/>
      <c r="L47" s="79"/>
      <c r="M47" s="80"/>
      <c r="N47" s="80"/>
      <c r="O47" s="79"/>
      <c r="P47" s="80"/>
      <c r="Q47" s="80"/>
      <c r="R47" s="79"/>
      <c r="S47" s="80"/>
      <c r="T47" s="80"/>
      <c r="U47" s="79"/>
      <c r="V47" s="80"/>
      <c r="W47" s="78"/>
      <c r="X47" s="79"/>
      <c r="Y47" s="80"/>
      <c r="Z47" s="80"/>
      <c r="AA47" s="79"/>
      <c r="AB47" s="80"/>
      <c r="AC47" s="80"/>
      <c r="AD47" s="79"/>
      <c r="AE47" s="80"/>
      <c r="AF47" s="80"/>
      <c r="AG47" s="79"/>
      <c r="AH47" s="80"/>
      <c r="AI47" s="80"/>
      <c r="AJ47" s="79"/>
      <c r="AK47" s="80"/>
      <c r="AL47" s="80"/>
      <c r="AM47" s="80"/>
      <c r="AN47" s="80"/>
    </row>
    <row r="48" spans="1:40" x14ac:dyDescent="0.3">
      <c r="A48" s="51"/>
      <c r="B48" s="51"/>
      <c r="C48" s="55"/>
      <c r="D48" s="52"/>
      <c r="E48" s="81"/>
      <c r="F48" s="22"/>
      <c r="G48" s="22"/>
      <c r="H48" s="22"/>
      <c r="I48" s="22"/>
      <c r="J48" s="1"/>
      <c r="K48" s="1"/>
      <c r="L48" s="22"/>
      <c r="M48" s="1"/>
      <c r="N48" s="1"/>
      <c r="O48" s="22"/>
      <c r="P48" s="1"/>
      <c r="Q48" s="1"/>
      <c r="R48" s="22"/>
      <c r="S48" s="1"/>
      <c r="T48" s="1"/>
      <c r="U48" s="22"/>
      <c r="V48" s="1"/>
      <c r="W48" s="22"/>
      <c r="X48" s="22"/>
      <c r="Y48" s="1"/>
      <c r="Z48" s="1"/>
      <c r="AA48" s="22"/>
      <c r="AB48" s="1"/>
      <c r="AC48" s="1"/>
      <c r="AD48" s="22"/>
      <c r="AE48" s="1"/>
      <c r="AF48" s="1"/>
      <c r="AG48" s="22"/>
      <c r="AH48" s="1"/>
      <c r="AI48" s="1"/>
      <c r="AJ48" s="22"/>
      <c r="AK48" s="1"/>
      <c r="AL48" s="1"/>
      <c r="AM48" s="1"/>
      <c r="AN48" s="1"/>
    </row>
    <row r="49" spans="1:40" ht="30" customHeight="1" x14ac:dyDescent="0.3">
      <c r="A49" s="91" t="s">
        <v>48</v>
      </c>
      <c r="B49" s="91"/>
      <c r="C49" s="82"/>
      <c r="D49" s="82"/>
      <c r="E49" s="8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</sheetData>
  <autoFilter ref="A12:AM40" xr:uid="{04FA2DFE-D1B0-4A6E-A515-758A8F31916E}">
    <filterColumn colId="38">
      <filters blank="1">
        <filter val="1"/>
      </filters>
    </filterColumn>
  </autoFilter>
  <mergeCells count="1">
    <mergeCell ref="A49:B4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DFFCA-C196-404E-AA39-040FE089CE69}">
  <sheetPr filterMode="1">
    <tabColor theme="0" tint="-0.14999847407452621"/>
  </sheetPr>
  <dimension ref="A1:AN49"/>
  <sheetViews>
    <sheetView zoomScale="90" zoomScaleNormal="90" workbookViewId="0">
      <pane xSplit="2" ySplit="11" topLeftCell="K12" activePane="bottomRight" state="frozen"/>
      <selection activeCell="A27" sqref="A27"/>
      <selection pane="topRight" activeCell="A27" sqref="A27"/>
      <selection pane="bottomLeft" activeCell="A27" sqref="A27"/>
      <selection pane="bottomRight" activeCell="A27" sqref="A27"/>
    </sheetView>
  </sheetViews>
  <sheetFormatPr defaultColWidth="9.109375" defaultRowHeight="13.8" x14ac:dyDescent="0.3"/>
  <cols>
    <col min="1" max="1" width="36.6640625" style="83" customWidth="1"/>
    <col min="2" max="2" width="47.6640625" style="83" customWidth="1"/>
    <col min="3" max="4" width="13.6640625" style="83" customWidth="1"/>
    <col min="5" max="5" width="1.6640625" style="83" customWidth="1"/>
    <col min="6" max="7" width="13.6640625" style="83" customWidth="1"/>
    <col min="8" max="8" width="1.6640625" style="83" customWidth="1"/>
    <col min="9" max="10" width="13.6640625" style="83" customWidth="1"/>
    <col min="11" max="11" width="1.6640625" style="83" customWidth="1"/>
    <col min="12" max="13" width="13.6640625" style="83" customWidth="1"/>
    <col min="14" max="14" width="1.6640625" style="83" customWidth="1"/>
    <col min="15" max="16" width="13.6640625" style="83" customWidth="1"/>
    <col min="17" max="17" width="1.6640625" style="83" customWidth="1"/>
    <col min="18" max="19" width="13.6640625" style="83" customWidth="1"/>
    <col min="20" max="20" width="1.6640625" style="83" customWidth="1"/>
    <col min="21" max="22" width="13.6640625" style="83" customWidth="1"/>
    <col min="23" max="23" width="1.6640625" style="83" customWidth="1"/>
    <col min="24" max="25" width="13.6640625" style="83" customWidth="1"/>
    <col min="26" max="26" width="1.6640625" style="83" customWidth="1"/>
    <col min="27" max="28" width="13.6640625" style="83" customWidth="1"/>
    <col min="29" max="29" width="1.6640625" style="83" customWidth="1"/>
    <col min="30" max="31" width="13.6640625" style="83" customWidth="1"/>
    <col min="32" max="32" width="1.6640625" style="83" customWidth="1"/>
    <col min="33" max="34" width="13.6640625" style="83" customWidth="1"/>
    <col min="35" max="35" width="1.6640625" style="83" customWidth="1"/>
    <col min="36" max="37" width="13.6640625" style="83" customWidth="1"/>
    <col min="38" max="39" width="1.6640625" style="83" customWidth="1"/>
    <col min="40" max="16384" width="9.109375" style="83"/>
  </cols>
  <sheetData>
    <row r="1" spans="1:40" ht="40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x14ac:dyDescent="0.3">
      <c r="A2" s="84"/>
      <c r="B2" s="84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.6" x14ac:dyDescent="0.3">
      <c r="A3" s="3" t="s">
        <v>0</v>
      </c>
      <c r="B3" s="5"/>
      <c r="C3" s="4"/>
      <c r="D3" s="4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x14ac:dyDescent="0.3">
      <c r="A4" s="4" t="s">
        <v>1</v>
      </c>
      <c r="B4" s="5"/>
      <c r="C4" s="4"/>
      <c r="D4" s="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40" x14ac:dyDescent="0.3">
      <c r="A5" s="5"/>
      <c r="B5" s="5"/>
      <c r="C5" s="6"/>
      <c r="D5" s="4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40" ht="15.6" x14ac:dyDescent="0.3">
      <c r="A6" s="7" t="s">
        <v>2</v>
      </c>
      <c r="B6" s="8" t="s">
        <v>52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x14ac:dyDescent="0.3">
      <c r="A7" s="9" t="s">
        <v>4</v>
      </c>
      <c r="B7" s="10" t="s">
        <v>53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x14ac:dyDescent="0.3">
      <c r="A8" s="7" t="s">
        <v>6</v>
      </c>
      <c r="B8" s="11" t="s">
        <v>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0" x14ac:dyDescent="0.3">
      <c r="A9" s="7" t="s">
        <v>8</v>
      </c>
      <c r="B9" s="12" t="s">
        <v>9</v>
      </c>
      <c r="C9" s="6"/>
      <c r="D9" s="6"/>
      <c r="E9" s="6"/>
      <c r="F9" s="6"/>
      <c r="G9" s="6"/>
      <c r="H9" s="13"/>
      <c r="I9" s="7"/>
      <c r="J9" s="14"/>
      <c r="K9" s="6"/>
      <c r="L9" s="7"/>
      <c r="M9" s="14"/>
      <c r="N9" s="6"/>
      <c r="O9" s="7"/>
      <c r="P9" s="14"/>
      <c r="Q9" s="6"/>
      <c r="R9" s="7"/>
      <c r="S9" s="14"/>
      <c r="T9" s="6"/>
      <c r="U9" s="7"/>
      <c r="V9" s="14"/>
      <c r="W9" s="13"/>
      <c r="X9" s="7"/>
      <c r="Y9" s="14"/>
      <c r="Z9" s="6"/>
      <c r="AA9" s="7"/>
      <c r="AB9" s="14"/>
      <c r="AC9" s="6"/>
      <c r="AD9" s="7"/>
      <c r="AE9" s="14"/>
      <c r="AF9" s="6"/>
      <c r="AG9" s="7"/>
      <c r="AH9" s="14"/>
      <c r="AI9" s="6"/>
      <c r="AJ9" s="7"/>
      <c r="AK9" s="14"/>
      <c r="AL9" s="6"/>
      <c r="AM9" s="6"/>
      <c r="AN9" s="6"/>
    </row>
    <row r="10" spans="1:40" x14ac:dyDescent="0.3">
      <c r="A10" s="7" t="s">
        <v>10</v>
      </c>
      <c r="B10" s="15" t="s">
        <v>11</v>
      </c>
      <c r="C10" s="6"/>
      <c r="D10" s="6"/>
      <c r="E10" s="6"/>
      <c r="F10" s="6"/>
      <c r="G10" s="6"/>
      <c r="H10" s="13"/>
      <c r="I10" s="7"/>
      <c r="J10" s="14"/>
      <c r="K10" s="6"/>
      <c r="L10" s="7"/>
      <c r="M10" s="14"/>
      <c r="N10" s="6"/>
      <c r="O10" s="7"/>
      <c r="P10" s="14"/>
      <c r="Q10" s="6"/>
      <c r="R10" s="7"/>
      <c r="S10" s="14"/>
      <c r="T10" s="6"/>
      <c r="U10" s="7"/>
      <c r="V10" s="14"/>
      <c r="W10" s="13"/>
      <c r="X10" s="7"/>
      <c r="Y10" s="14"/>
      <c r="Z10" s="6"/>
      <c r="AA10" s="7"/>
      <c r="AB10" s="14"/>
      <c r="AC10" s="6"/>
      <c r="AD10" s="7"/>
      <c r="AE10" s="14"/>
      <c r="AF10" s="6"/>
      <c r="AG10" s="7"/>
      <c r="AH10" s="14"/>
      <c r="AI10" s="6"/>
      <c r="AJ10" s="7"/>
      <c r="AK10" s="14"/>
      <c r="AL10" s="6"/>
      <c r="AM10" s="6"/>
      <c r="AN10" s="6"/>
    </row>
    <row r="11" spans="1:40" x14ac:dyDescent="0.3">
      <c r="A11" s="16"/>
      <c r="B11" s="1"/>
      <c r="C11" s="17"/>
      <c r="D11" s="1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4.5" customHeight="1" x14ac:dyDescent="0.3">
      <c r="A12" s="16"/>
      <c r="B12" s="16"/>
      <c r="C12" s="17"/>
      <c r="D12" s="1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4.4" thickBot="1" x14ac:dyDescent="0.35">
      <c r="A13" s="19" t="s">
        <v>12</v>
      </c>
      <c r="B13" s="19"/>
      <c r="C13" s="20" t="s">
        <v>13</v>
      </c>
      <c r="D13" s="21">
        <v>45322</v>
      </c>
      <c r="E13" s="22"/>
      <c r="F13" s="20" t="s">
        <v>13</v>
      </c>
      <c r="G13" s="21">
        <v>45351</v>
      </c>
      <c r="H13" s="22"/>
      <c r="I13" s="20" t="s">
        <v>13</v>
      </c>
      <c r="J13" s="21">
        <v>45382</v>
      </c>
      <c r="K13" s="1"/>
      <c r="L13" s="20" t="s">
        <v>13</v>
      </c>
      <c r="M13" s="21">
        <v>45412</v>
      </c>
      <c r="N13" s="1"/>
      <c r="O13" s="20" t="s">
        <v>13</v>
      </c>
      <c r="P13" s="21">
        <v>45443</v>
      </c>
      <c r="Q13" s="1"/>
      <c r="R13" s="20" t="s">
        <v>13</v>
      </c>
      <c r="S13" s="21">
        <v>45473</v>
      </c>
      <c r="T13" s="1"/>
      <c r="U13" s="20" t="s">
        <v>13</v>
      </c>
      <c r="V13" s="21">
        <v>45504</v>
      </c>
      <c r="W13" s="22"/>
      <c r="X13" s="20" t="s">
        <v>13</v>
      </c>
      <c r="Y13" s="21">
        <v>45535</v>
      </c>
      <c r="Z13" s="1"/>
      <c r="AA13" s="20" t="s">
        <v>13</v>
      </c>
      <c r="AB13" s="21">
        <v>45565</v>
      </c>
      <c r="AC13" s="1"/>
      <c r="AD13" s="20" t="s">
        <v>13</v>
      </c>
      <c r="AE13" s="21">
        <v>45596</v>
      </c>
      <c r="AF13" s="1"/>
      <c r="AG13" s="20" t="s">
        <v>13</v>
      </c>
      <c r="AH13" s="21">
        <v>45626</v>
      </c>
      <c r="AI13" s="1"/>
      <c r="AJ13" s="20" t="s">
        <v>13</v>
      </c>
      <c r="AK13" s="21">
        <v>45657</v>
      </c>
      <c r="AL13" s="1"/>
      <c r="AM13" s="1"/>
      <c r="AN13" s="1"/>
    </row>
    <row r="14" spans="1:40" ht="40.200000000000003" thickBot="1" x14ac:dyDescent="0.35">
      <c r="A14" s="23"/>
      <c r="B14" s="24"/>
      <c r="C14" s="25" t="s">
        <v>14</v>
      </c>
      <c r="D14" s="26" t="s">
        <v>15</v>
      </c>
      <c r="E14" s="27"/>
      <c r="F14" s="25" t="s">
        <v>14</v>
      </c>
      <c r="G14" s="26" t="s">
        <v>15</v>
      </c>
      <c r="H14" s="27"/>
      <c r="I14" s="25" t="s">
        <v>14</v>
      </c>
      <c r="J14" s="26" t="s">
        <v>15</v>
      </c>
      <c r="K14" s="27"/>
      <c r="L14" s="25" t="s">
        <v>14</v>
      </c>
      <c r="M14" s="26" t="s">
        <v>15</v>
      </c>
      <c r="N14" s="27"/>
      <c r="O14" s="25" t="s">
        <v>14</v>
      </c>
      <c r="P14" s="26" t="s">
        <v>15</v>
      </c>
      <c r="Q14" s="27"/>
      <c r="R14" s="25" t="s">
        <v>14</v>
      </c>
      <c r="S14" s="26" t="s">
        <v>15</v>
      </c>
      <c r="T14" s="27"/>
      <c r="U14" s="25" t="s">
        <v>14</v>
      </c>
      <c r="V14" s="26" t="s">
        <v>15</v>
      </c>
      <c r="W14" s="27"/>
      <c r="X14" s="25" t="s">
        <v>14</v>
      </c>
      <c r="Y14" s="26" t="s">
        <v>15</v>
      </c>
      <c r="Z14" s="27"/>
      <c r="AA14" s="25" t="s">
        <v>14</v>
      </c>
      <c r="AB14" s="26" t="s">
        <v>15</v>
      </c>
      <c r="AC14" s="27"/>
      <c r="AD14" s="25" t="s">
        <v>14</v>
      </c>
      <c r="AE14" s="26" t="s">
        <v>15</v>
      </c>
      <c r="AF14" s="27"/>
      <c r="AG14" s="25" t="s">
        <v>14</v>
      </c>
      <c r="AH14" s="26" t="s">
        <v>15</v>
      </c>
      <c r="AI14" s="27"/>
      <c r="AJ14" s="25" t="s">
        <v>14</v>
      </c>
      <c r="AK14" s="26" t="s">
        <v>15</v>
      </c>
      <c r="AL14" s="27"/>
      <c r="AM14" s="28"/>
      <c r="AN14" s="27"/>
    </row>
    <row r="15" spans="1:40" x14ac:dyDescent="0.3">
      <c r="A15" s="29" t="s">
        <v>16</v>
      </c>
      <c r="B15" s="30"/>
      <c r="C15" s="31">
        <f>C16+C18+C24+C27+C40</f>
        <v>2983658</v>
      </c>
      <c r="D15" s="32">
        <f>+D18+D24+D27+D40+D21+D33+D31+D35+D38+D16</f>
        <v>1</v>
      </c>
      <c r="E15" s="28"/>
      <c r="F15" s="31">
        <f>F16+F18+F24+F40+F27</f>
        <v>2988254</v>
      </c>
      <c r="G15" s="32">
        <f>+G18+G24+G27+G40+G21+G33+G31+G35+G38+G16</f>
        <v>1</v>
      </c>
      <c r="H15" s="33"/>
      <c r="I15" s="31">
        <f>I16+I18+I24+I27+I40</f>
        <v>2991470</v>
      </c>
      <c r="J15" s="32">
        <f>+J18+J24+J27+J40+J21+J33+J31+J35+J38+J16</f>
        <v>1</v>
      </c>
      <c r="K15" s="33"/>
      <c r="L15" s="31">
        <f>L18+L24+L27+L40</f>
        <v>2930882</v>
      </c>
      <c r="M15" s="32">
        <f>+M18+M24+M27+M40+M21+M33+M31+M35+M38+M16</f>
        <v>0.99999999999999989</v>
      </c>
      <c r="N15" s="33"/>
      <c r="O15" s="31">
        <f>O18+O16+O24+O27+O40</f>
        <v>0</v>
      </c>
      <c r="P15" s="32" t="e">
        <f>+P18+P24+P27+P40+P21+P33+P31+P35+P38+P16</f>
        <v>#DIV/0!</v>
      </c>
      <c r="Q15" s="33"/>
      <c r="R15" s="31">
        <f>R18+R24+R27+R16+R40</f>
        <v>0</v>
      </c>
      <c r="S15" s="32" t="e">
        <f>+S18+S24+S27+S40+S21+S33+S31+S35+S38+S16</f>
        <v>#DIV/0!</v>
      </c>
      <c r="T15" s="33"/>
      <c r="U15" s="31">
        <f>U18+U24+U27+U40</f>
        <v>0</v>
      </c>
      <c r="V15" s="32" t="e">
        <f>+V18+V24+V27+V40+V21+V33+V31+V35+V38+V16</f>
        <v>#DIV/0!</v>
      </c>
      <c r="W15" s="33"/>
      <c r="X15" s="31">
        <f>X16+X18+X24+X27+X40</f>
        <v>0</v>
      </c>
      <c r="Y15" s="32" t="e">
        <f>+Y18+Y24+Y27+Y40+Y21+Y33+Y31+Y35+Y38+Y16</f>
        <v>#DIV/0!</v>
      </c>
      <c r="Z15" s="33"/>
      <c r="AA15" s="31">
        <f>AA18+AA24+AA27+AA40</f>
        <v>0</v>
      </c>
      <c r="AB15" s="32" t="e">
        <f>+AB18+AB24+AB27+AB40+AB21+AB33+AB31+AB35+AB38+AB16</f>
        <v>#DIV/0!</v>
      </c>
      <c r="AC15" s="33"/>
      <c r="AD15" s="31">
        <f>AD18+AD24+AD27+AD40</f>
        <v>0</v>
      </c>
      <c r="AE15" s="32" t="e">
        <f>+AE18+AE24+AE27+AE40+AE21+AE33+AE31+AE35+AE38+AE16</f>
        <v>#DIV/0!</v>
      </c>
      <c r="AF15" s="33"/>
      <c r="AG15" s="31">
        <f>AG18+AG24+AG27+AG40</f>
        <v>0</v>
      </c>
      <c r="AH15" s="32" t="e">
        <f>+AH18+AH24+AH27+AH40+AH21+AH33+AH31+AH35+AH38+AH16</f>
        <v>#DIV/0!</v>
      </c>
      <c r="AI15" s="33"/>
      <c r="AJ15" s="31">
        <f>AJ16+AJ18+AJ24+AJ27+AJ40</f>
        <v>0</v>
      </c>
      <c r="AK15" s="32" t="e">
        <f>AK16+AK18+AK24+AK27+AK40</f>
        <v>#DIV/0!</v>
      </c>
      <c r="AL15" s="33"/>
      <c r="AM15" s="34">
        <f t="shared" ref="AM15:AM20" si="0">IF((I15+F15+I15+L15+O15+R15+U15+X15+AA15+AD15+AG15+AJ15+C15)=0,0,1)</f>
        <v>1</v>
      </c>
      <c r="AN15" s="34"/>
    </row>
    <row r="16" spans="1:40" hidden="1" x14ac:dyDescent="0.3">
      <c r="A16" s="35" t="s">
        <v>17</v>
      </c>
      <c r="B16" s="36"/>
      <c r="C16" s="37">
        <f>C17</f>
        <v>0</v>
      </c>
      <c r="D16" s="38">
        <f>+D17</f>
        <v>0</v>
      </c>
      <c r="E16" s="28"/>
      <c r="F16" s="37">
        <f>F17</f>
        <v>0</v>
      </c>
      <c r="G16" s="38">
        <f>+G17</f>
        <v>0</v>
      </c>
      <c r="H16" s="33"/>
      <c r="I16" s="37">
        <f>I17</f>
        <v>0</v>
      </c>
      <c r="J16" s="38">
        <f>+J17</f>
        <v>0</v>
      </c>
      <c r="K16" s="33"/>
      <c r="L16" s="37">
        <f>L17</f>
        <v>0</v>
      </c>
      <c r="M16" s="38">
        <f>+M17</f>
        <v>0</v>
      </c>
      <c r="N16" s="33"/>
      <c r="O16" s="37">
        <f>O17</f>
        <v>0</v>
      </c>
      <c r="P16" s="38" t="e">
        <f>+P17</f>
        <v>#DIV/0!</v>
      </c>
      <c r="Q16" s="33"/>
      <c r="R16" s="37"/>
      <c r="S16" s="38" t="e">
        <f>+S17</f>
        <v>#DIV/0!</v>
      </c>
      <c r="T16" s="33"/>
      <c r="U16" s="37">
        <f>U17</f>
        <v>0</v>
      </c>
      <c r="V16" s="38" t="e">
        <f>+V17</f>
        <v>#DIV/0!</v>
      </c>
      <c r="W16" s="33"/>
      <c r="X16" s="37">
        <f>X17</f>
        <v>0</v>
      </c>
      <c r="Y16" s="38" t="e">
        <f>+Y17</f>
        <v>#DIV/0!</v>
      </c>
      <c r="Z16" s="33"/>
      <c r="AA16" s="37">
        <f>AA17</f>
        <v>0</v>
      </c>
      <c r="AB16" s="38" t="e">
        <f>+AB17</f>
        <v>#DIV/0!</v>
      </c>
      <c r="AC16" s="33"/>
      <c r="AD16" s="37">
        <f>AD17</f>
        <v>0</v>
      </c>
      <c r="AE16" s="38" t="e">
        <f>+AE17</f>
        <v>#DIV/0!</v>
      </c>
      <c r="AF16" s="33"/>
      <c r="AG16" s="37"/>
      <c r="AH16" s="38" t="e">
        <f>+AH17</f>
        <v>#DIV/0!</v>
      </c>
      <c r="AI16" s="33"/>
      <c r="AJ16" s="37">
        <f>AJ17</f>
        <v>0</v>
      </c>
      <c r="AK16" s="38" t="e">
        <f>AK17</f>
        <v>#DIV/0!</v>
      </c>
      <c r="AL16" s="33"/>
      <c r="AM16" s="34">
        <f t="shared" si="0"/>
        <v>0</v>
      </c>
      <c r="AN16" s="34"/>
    </row>
    <row r="17" spans="1:40" hidden="1" x14ac:dyDescent="0.3">
      <c r="A17" s="39" t="s">
        <v>18</v>
      </c>
      <c r="B17" s="40"/>
      <c r="C17" s="37">
        <v>0</v>
      </c>
      <c r="D17" s="41">
        <f>C17/C$15</f>
        <v>0</v>
      </c>
      <c r="E17" s="28"/>
      <c r="F17" s="37">
        <v>0</v>
      </c>
      <c r="G17" s="41">
        <f>F17/F$15</f>
        <v>0</v>
      </c>
      <c r="H17" s="33"/>
      <c r="I17" s="37">
        <v>0</v>
      </c>
      <c r="J17" s="41">
        <f>I17/I$15</f>
        <v>0</v>
      </c>
      <c r="K17" s="33"/>
      <c r="L17" s="37">
        <v>0</v>
      </c>
      <c r="M17" s="41">
        <f>L17/L$15</f>
        <v>0</v>
      </c>
      <c r="N17" s="33"/>
      <c r="O17" s="37">
        <v>0</v>
      </c>
      <c r="P17" s="41" t="e">
        <f>O17/O$15</f>
        <v>#DIV/0!</v>
      </c>
      <c r="Q17" s="33"/>
      <c r="R17" s="37">
        <v>0</v>
      </c>
      <c r="S17" s="41" t="e">
        <f>R17/R$15</f>
        <v>#DIV/0!</v>
      </c>
      <c r="T17" s="33"/>
      <c r="U17" s="37">
        <v>0</v>
      </c>
      <c r="V17" s="41" t="e">
        <f>U17/U$15</f>
        <v>#DIV/0!</v>
      </c>
      <c r="W17" s="33"/>
      <c r="X17" s="37">
        <v>0</v>
      </c>
      <c r="Y17" s="41" t="e">
        <f>X17/X$15</f>
        <v>#DIV/0!</v>
      </c>
      <c r="Z17" s="33"/>
      <c r="AA17" s="37">
        <v>0</v>
      </c>
      <c r="AB17" s="41" t="e">
        <f>AA17/AA$15</f>
        <v>#DIV/0!</v>
      </c>
      <c r="AC17" s="33"/>
      <c r="AD17" s="37">
        <v>0</v>
      </c>
      <c r="AE17" s="41" t="e">
        <f>AD17/AD$15</f>
        <v>#DIV/0!</v>
      </c>
      <c r="AF17" s="33"/>
      <c r="AG17" s="37"/>
      <c r="AH17" s="41" t="e">
        <f>AG17/AG$15</f>
        <v>#DIV/0!</v>
      </c>
      <c r="AI17" s="33"/>
      <c r="AJ17" s="37">
        <v>0</v>
      </c>
      <c r="AK17" s="41" t="e">
        <f>AJ17/AJ15</f>
        <v>#DIV/0!</v>
      </c>
      <c r="AL17" s="33"/>
      <c r="AM17" s="34">
        <f t="shared" si="0"/>
        <v>0</v>
      </c>
      <c r="AN17" s="34"/>
    </row>
    <row r="18" spans="1:40" x14ac:dyDescent="0.3">
      <c r="A18" s="42" t="s">
        <v>19</v>
      </c>
      <c r="B18" s="43"/>
      <c r="C18" s="44">
        <f>C19+C20</f>
        <v>145558</v>
      </c>
      <c r="D18" s="38">
        <f>+D19+D20</f>
        <v>4.8785081936334525E-2</v>
      </c>
      <c r="E18" s="28"/>
      <c r="F18" s="44">
        <f>F19+F20</f>
        <v>54229</v>
      </c>
      <c r="G18" s="38">
        <f>+G19+G20</f>
        <v>1.8147386400218991E-2</v>
      </c>
      <c r="H18" s="33"/>
      <c r="I18" s="44">
        <f>I19+I20</f>
        <v>68571</v>
      </c>
      <c r="J18" s="38">
        <f>+J19+J20</f>
        <v>2.2922175385345665E-2</v>
      </c>
      <c r="K18" s="33"/>
      <c r="L18" s="44">
        <f>L19+L20</f>
        <v>49862</v>
      </c>
      <c r="M18" s="38">
        <f>+M19+M20</f>
        <v>1.7012626233331808E-2</v>
      </c>
      <c r="N18" s="33"/>
      <c r="O18" s="44">
        <f>O19+O20</f>
        <v>0</v>
      </c>
      <c r="P18" s="38" t="e">
        <f>+P19+P20</f>
        <v>#DIV/0!</v>
      </c>
      <c r="Q18" s="33"/>
      <c r="R18" s="44">
        <f>R19+R20</f>
        <v>0</v>
      </c>
      <c r="S18" s="38" t="e">
        <f>+S19+S20</f>
        <v>#DIV/0!</v>
      </c>
      <c r="T18" s="33"/>
      <c r="U18" s="44">
        <f>U19+U20</f>
        <v>0</v>
      </c>
      <c r="V18" s="38" t="e">
        <f>+V19+V20</f>
        <v>#DIV/0!</v>
      </c>
      <c r="W18" s="33"/>
      <c r="X18" s="44">
        <f>X19+X20</f>
        <v>0</v>
      </c>
      <c r="Y18" s="38" t="e">
        <f>+Y19+Y20</f>
        <v>#DIV/0!</v>
      </c>
      <c r="Z18" s="33"/>
      <c r="AA18" s="44">
        <f>AA19+AA20</f>
        <v>0</v>
      </c>
      <c r="AB18" s="38" t="e">
        <f>+AB19+AB20</f>
        <v>#DIV/0!</v>
      </c>
      <c r="AC18" s="33"/>
      <c r="AD18" s="44">
        <f>AD19+AD20</f>
        <v>0</v>
      </c>
      <c r="AE18" s="38" t="e">
        <f>+AE19+AE20</f>
        <v>#DIV/0!</v>
      </c>
      <c r="AF18" s="33"/>
      <c r="AG18" s="44">
        <f>AG19+AG20</f>
        <v>0</v>
      </c>
      <c r="AH18" s="38" t="e">
        <f>+AH19+AH20</f>
        <v>#DIV/0!</v>
      </c>
      <c r="AI18" s="33"/>
      <c r="AJ18" s="44">
        <f>AJ19+AJ20</f>
        <v>0</v>
      </c>
      <c r="AK18" s="38" t="e">
        <f>AK19+AK20</f>
        <v>#DIV/0!</v>
      </c>
      <c r="AL18" s="33"/>
      <c r="AM18" s="34">
        <f t="shared" si="0"/>
        <v>1</v>
      </c>
      <c r="AN18" s="34"/>
    </row>
    <row r="19" spans="1:40" x14ac:dyDescent="0.3">
      <c r="A19" s="39" t="s">
        <v>20</v>
      </c>
      <c r="B19" s="40"/>
      <c r="C19" s="44">
        <v>139449</v>
      </c>
      <c r="D19" s="41">
        <f>C19/C$15</f>
        <v>4.6737595260582812E-2</v>
      </c>
      <c r="E19" s="28"/>
      <c r="F19" s="44">
        <v>38120</v>
      </c>
      <c r="G19" s="41">
        <f>F19/F$15</f>
        <v>1.2756613058996993E-2</v>
      </c>
      <c r="H19" s="33"/>
      <c r="I19" s="44">
        <v>57712</v>
      </c>
      <c r="J19" s="41">
        <f>I19/I$15</f>
        <v>1.9292187452991338E-2</v>
      </c>
      <c r="K19" s="33"/>
      <c r="L19" s="44">
        <v>43503</v>
      </c>
      <c r="M19" s="41">
        <f>L19/L$15</f>
        <v>1.4842972183799963E-2</v>
      </c>
      <c r="N19" s="33"/>
      <c r="O19" s="44">
        <v>0</v>
      </c>
      <c r="P19" s="41" t="e">
        <f>O19/O$15</f>
        <v>#DIV/0!</v>
      </c>
      <c r="Q19" s="33"/>
      <c r="R19" s="44">
        <v>0</v>
      </c>
      <c r="S19" s="41" t="e">
        <f>R19/R$15</f>
        <v>#DIV/0!</v>
      </c>
      <c r="T19" s="33"/>
      <c r="U19" s="44">
        <v>0</v>
      </c>
      <c r="V19" s="41" t="e">
        <f>U19/U$15</f>
        <v>#DIV/0!</v>
      </c>
      <c r="W19" s="33"/>
      <c r="X19" s="44">
        <v>0</v>
      </c>
      <c r="Y19" s="41" t="e">
        <f>X19/X$15</f>
        <v>#DIV/0!</v>
      </c>
      <c r="Z19" s="33"/>
      <c r="AA19" s="44">
        <v>0</v>
      </c>
      <c r="AB19" s="41" t="e">
        <f>AA19/AA$15</f>
        <v>#DIV/0!</v>
      </c>
      <c r="AC19" s="33"/>
      <c r="AD19" s="44">
        <v>0</v>
      </c>
      <c r="AE19" s="41" t="e">
        <f>AD19/AD$15</f>
        <v>#DIV/0!</v>
      </c>
      <c r="AF19" s="33"/>
      <c r="AG19" s="44">
        <v>0</v>
      </c>
      <c r="AH19" s="41" t="e">
        <f>AG19/AG$15</f>
        <v>#DIV/0!</v>
      </c>
      <c r="AI19" s="33"/>
      <c r="AJ19" s="44">
        <v>0</v>
      </c>
      <c r="AK19" s="41" t="e">
        <f>AJ19/AJ15</f>
        <v>#DIV/0!</v>
      </c>
      <c r="AL19" s="33"/>
      <c r="AM19" s="34">
        <f t="shared" si="0"/>
        <v>1</v>
      </c>
      <c r="AN19" s="34"/>
    </row>
    <row r="20" spans="1:40" x14ac:dyDescent="0.3">
      <c r="A20" s="39" t="s">
        <v>21</v>
      </c>
      <c r="B20" s="40"/>
      <c r="C20" s="44">
        <v>6109</v>
      </c>
      <c r="D20" s="41">
        <f>C20/C$15</f>
        <v>2.0474866757517114E-3</v>
      </c>
      <c r="E20" s="28"/>
      <c r="F20" s="44">
        <v>16109</v>
      </c>
      <c r="G20" s="41">
        <f>F20/F$15</f>
        <v>5.3907733412219975E-3</v>
      </c>
      <c r="H20" s="33"/>
      <c r="I20" s="44">
        <v>10859</v>
      </c>
      <c r="J20" s="41">
        <f>I20/I$15</f>
        <v>3.6299879323543273E-3</v>
      </c>
      <c r="K20" s="33"/>
      <c r="L20" s="44">
        <v>6359</v>
      </c>
      <c r="M20" s="41">
        <f>L20/L$15</f>
        <v>2.1696540495318474E-3</v>
      </c>
      <c r="N20" s="33"/>
      <c r="O20" s="44">
        <v>0</v>
      </c>
      <c r="P20" s="41" t="e">
        <f>O20/O$15</f>
        <v>#DIV/0!</v>
      </c>
      <c r="Q20" s="33"/>
      <c r="R20" s="44">
        <v>0</v>
      </c>
      <c r="S20" s="41" t="e">
        <f>R20/R$15</f>
        <v>#DIV/0!</v>
      </c>
      <c r="T20" s="33"/>
      <c r="U20" s="44">
        <v>0</v>
      </c>
      <c r="V20" s="41" t="e">
        <f>U20/U$15</f>
        <v>#DIV/0!</v>
      </c>
      <c r="W20" s="33"/>
      <c r="X20" s="44">
        <v>0</v>
      </c>
      <c r="Y20" s="41" t="e">
        <f>X20/X$15</f>
        <v>#DIV/0!</v>
      </c>
      <c r="Z20" s="33"/>
      <c r="AA20" s="44">
        <v>0</v>
      </c>
      <c r="AB20" s="41" t="e">
        <f>AA20/AA$15</f>
        <v>#DIV/0!</v>
      </c>
      <c r="AC20" s="33"/>
      <c r="AD20" s="44">
        <v>0</v>
      </c>
      <c r="AE20" s="41" t="e">
        <f>AD20/AD$15</f>
        <v>#DIV/0!</v>
      </c>
      <c r="AF20" s="33"/>
      <c r="AG20" s="44">
        <v>0</v>
      </c>
      <c r="AH20" s="41" t="e">
        <f>AG20/AG$15</f>
        <v>#DIV/0!</v>
      </c>
      <c r="AI20" s="33"/>
      <c r="AJ20" s="44">
        <v>0</v>
      </c>
      <c r="AK20" s="41" t="e">
        <f>AJ20/AJ15</f>
        <v>#DIV/0!</v>
      </c>
      <c r="AL20" s="33"/>
      <c r="AM20" s="34">
        <f t="shared" si="0"/>
        <v>1</v>
      </c>
      <c r="AN20" s="34"/>
    </row>
    <row r="21" spans="1:40" hidden="1" x14ac:dyDescent="0.3">
      <c r="A21" s="42" t="s">
        <v>22</v>
      </c>
      <c r="B21" s="43"/>
      <c r="C21" s="44"/>
      <c r="D21" s="38">
        <f>D23+D22</f>
        <v>0</v>
      </c>
      <c r="E21" s="28"/>
      <c r="F21" s="44"/>
      <c r="G21" s="38">
        <f>G23+G22</f>
        <v>0</v>
      </c>
      <c r="H21" s="33"/>
      <c r="I21" s="44"/>
      <c r="J21" s="38">
        <f>J23+J22</f>
        <v>0</v>
      </c>
      <c r="K21" s="33"/>
      <c r="L21" s="44"/>
      <c r="M21" s="38">
        <f>M23+M22</f>
        <v>0</v>
      </c>
      <c r="N21" s="33"/>
      <c r="O21" s="44"/>
      <c r="P21" s="38" t="e">
        <f>P23+P22</f>
        <v>#DIV/0!</v>
      </c>
      <c r="Q21" s="33"/>
      <c r="R21" s="44"/>
      <c r="S21" s="38" t="e">
        <f>S23+S22</f>
        <v>#DIV/0!</v>
      </c>
      <c r="T21" s="33"/>
      <c r="U21" s="44"/>
      <c r="V21" s="38" t="e">
        <f>V23+V22</f>
        <v>#DIV/0!</v>
      </c>
      <c r="W21" s="33"/>
      <c r="X21" s="44"/>
      <c r="Y21" s="38" t="e">
        <f>Y23+Y22</f>
        <v>#DIV/0!</v>
      </c>
      <c r="Z21" s="33"/>
      <c r="AA21" s="44"/>
      <c r="AB21" s="38" t="e">
        <f>AB23+AB22</f>
        <v>#DIV/0!</v>
      </c>
      <c r="AC21" s="33"/>
      <c r="AD21" s="44"/>
      <c r="AE21" s="38" t="e">
        <f>AE23+AE22</f>
        <v>#DIV/0!</v>
      </c>
      <c r="AF21" s="33"/>
      <c r="AG21" s="44"/>
      <c r="AH21" s="38" t="e">
        <f>AH23+AH22</f>
        <v>#DIV/0!</v>
      </c>
      <c r="AI21" s="33"/>
      <c r="AJ21" s="44"/>
      <c r="AK21" s="38"/>
      <c r="AL21" s="33"/>
      <c r="AM21" s="34">
        <f t="shared" ref="AM21:AM39" si="1">IF((I21+F21+I21+L21+O21+R21+U21+X21+AA21+AD21+AG21+AJ21)=0,0,1)</f>
        <v>0</v>
      </c>
      <c r="AN21" s="34"/>
    </row>
    <row r="22" spans="1:40" hidden="1" x14ac:dyDescent="0.3">
      <c r="A22" s="39" t="s">
        <v>23</v>
      </c>
      <c r="B22" s="40"/>
      <c r="C22" s="44"/>
      <c r="D22" s="41">
        <f>C22/C$15</f>
        <v>0</v>
      </c>
      <c r="E22" s="28"/>
      <c r="F22" s="44"/>
      <c r="G22" s="41">
        <f>F22/F$15</f>
        <v>0</v>
      </c>
      <c r="H22" s="33"/>
      <c r="I22" s="44"/>
      <c r="J22" s="41">
        <f>I22/I$15</f>
        <v>0</v>
      </c>
      <c r="K22" s="33"/>
      <c r="L22" s="44"/>
      <c r="M22" s="41">
        <f>L22/L$15</f>
        <v>0</v>
      </c>
      <c r="N22" s="33"/>
      <c r="O22" s="44"/>
      <c r="P22" s="41" t="e">
        <f>O22/O$15</f>
        <v>#DIV/0!</v>
      </c>
      <c r="Q22" s="33"/>
      <c r="R22" s="44"/>
      <c r="S22" s="41" t="e">
        <f>R22/R$15</f>
        <v>#DIV/0!</v>
      </c>
      <c r="T22" s="33"/>
      <c r="U22" s="44"/>
      <c r="V22" s="41" t="e">
        <f>U22/U$15</f>
        <v>#DIV/0!</v>
      </c>
      <c r="W22" s="33"/>
      <c r="X22" s="44"/>
      <c r="Y22" s="41" t="e">
        <f>X22/X$15</f>
        <v>#DIV/0!</v>
      </c>
      <c r="Z22" s="33"/>
      <c r="AA22" s="44"/>
      <c r="AB22" s="41" t="e">
        <f>AA22/AA$15</f>
        <v>#DIV/0!</v>
      </c>
      <c r="AC22" s="33"/>
      <c r="AD22" s="44"/>
      <c r="AE22" s="41" t="e">
        <f>AD22/AD$15</f>
        <v>#DIV/0!</v>
      </c>
      <c r="AF22" s="33"/>
      <c r="AG22" s="44"/>
      <c r="AH22" s="41" t="e">
        <f>AG22/AG$15</f>
        <v>#DIV/0!</v>
      </c>
      <c r="AI22" s="33"/>
      <c r="AJ22" s="44"/>
      <c r="AK22" s="41"/>
      <c r="AL22" s="33"/>
      <c r="AM22" s="34">
        <f t="shared" si="1"/>
        <v>0</v>
      </c>
      <c r="AN22" s="34"/>
    </row>
    <row r="23" spans="1:40" hidden="1" x14ac:dyDescent="0.3">
      <c r="A23" s="39" t="s">
        <v>24</v>
      </c>
      <c r="B23" s="40"/>
      <c r="C23" s="44"/>
      <c r="D23" s="41">
        <f>C23/C$15</f>
        <v>0</v>
      </c>
      <c r="E23" s="28"/>
      <c r="F23" s="44"/>
      <c r="G23" s="41">
        <f>F23/F$15</f>
        <v>0</v>
      </c>
      <c r="H23" s="33"/>
      <c r="I23" s="44"/>
      <c r="J23" s="41">
        <f>I23/I$15</f>
        <v>0</v>
      </c>
      <c r="K23" s="33"/>
      <c r="L23" s="44"/>
      <c r="M23" s="41">
        <f>L23/L$15</f>
        <v>0</v>
      </c>
      <c r="N23" s="33"/>
      <c r="O23" s="44"/>
      <c r="P23" s="41" t="e">
        <f>O23/O$15</f>
        <v>#DIV/0!</v>
      </c>
      <c r="Q23" s="33"/>
      <c r="R23" s="44"/>
      <c r="S23" s="41" t="e">
        <f>R23/R$15</f>
        <v>#DIV/0!</v>
      </c>
      <c r="T23" s="33"/>
      <c r="U23" s="44"/>
      <c r="V23" s="41" t="e">
        <f>U23/U$15</f>
        <v>#DIV/0!</v>
      </c>
      <c r="W23" s="33"/>
      <c r="X23" s="44"/>
      <c r="Y23" s="41" t="e">
        <f>X23/X$15</f>
        <v>#DIV/0!</v>
      </c>
      <c r="Z23" s="33"/>
      <c r="AA23" s="44"/>
      <c r="AB23" s="41" t="e">
        <f>AA23/AA$15</f>
        <v>#DIV/0!</v>
      </c>
      <c r="AC23" s="33"/>
      <c r="AD23" s="44"/>
      <c r="AE23" s="41" t="e">
        <f>AD23/AD$15</f>
        <v>#DIV/0!</v>
      </c>
      <c r="AF23" s="33"/>
      <c r="AG23" s="44"/>
      <c r="AH23" s="41" t="e">
        <f>AG23/AG$15</f>
        <v>#DIV/0!</v>
      </c>
      <c r="AI23" s="33"/>
      <c r="AJ23" s="44"/>
      <c r="AK23" s="41"/>
      <c r="AL23" s="33"/>
      <c r="AM23" s="34">
        <f t="shared" si="1"/>
        <v>0</v>
      </c>
      <c r="AN23" s="34"/>
    </row>
    <row r="24" spans="1:40" x14ac:dyDescent="0.3">
      <c r="A24" s="42" t="s">
        <v>25</v>
      </c>
      <c r="B24" s="43"/>
      <c r="C24" s="44">
        <f>C25+C26</f>
        <v>2579513</v>
      </c>
      <c r="D24" s="38">
        <f>+D25+D26</f>
        <v>0.86454714313771885</v>
      </c>
      <c r="E24" s="28"/>
      <c r="F24" s="44">
        <f>F25+F26</f>
        <v>2593346</v>
      </c>
      <c r="G24" s="38">
        <f>+G25+G26</f>
        <v>0.86784657529112319</v>
      </c>
      <c r="H24" s="33"/>
      <c r="I24" s="44">
        <f>I25+I26</f>
        <v>2578923</v>
      </c>
      <c r="J24" s="38">
        <f>+J25+J26</f>
        <v>0.86209221553283166</v>
      </c>
      <c r="K24" s="33"/>
      <c r="L24" s="44">
        <f>L25+L26</f>
        <v>2543532</v>
      </c>
      <c r="M24" s="38">
        <f>+M25+M26</f>
        <v>0.86783841860573019</v>
      </c>
      <c r="N24" s="33"/>
      <c r="O24" s="44">
        <f>O25+O26</f>
        <v>0</v>
      </c>
      <c r="P24" s="38" t="e">
        <f>+P25+P26</f>
        <v>#DIV/0!</v>
      </c>
      <c r="Q24" s="33"/>
      <c r="R24" s="44">
        <f>R25+R26</f>
        <v>0</v>
      </c>
      <c r="S24" s="38" t="e">
        <f>+S25+S26</f>
        <v>#DIV/0!</v>
      </c>
      <c r="T24" s="33"/>
      <c r="U24" s="44">
        <f>U25+U26</f>
        <v>0</v>
      </c>
      <c r="V24" s="38" t="e">
        <f>+V25+V26</f>
        <v>#DIV/0!</v>
      </c>
      <c r="W24" s="33"/>
      <c r="X24" s="44">
        <f>X25+X26</f>
        <v>0</v>
      </c>
      <c r="Y24" s="38" t="e">
        <f>+Y25+Y26</f>
        <v>#DIV/0!</v>
      </c>
      <c r="Z24" s="33"/>
      <c r="AA24" s="44">
        <f>AA25+AA26</f>
        <v>0</v>
      </c>
      <c r="AB24" s="38" t="e">
        <f>+AB25+AB26</f>
        <v>#DIV/0!</v>
      </c>
      <c r="AC24" s="33"/>
      <c r="AD24" s="44">
        <f>AD25+AD26</f>
        <v>0</v>
      </c>
      <c r="AE24" s="38" t="e">
        <f>+AE25+AE26</f>
        <v>#DIV/0!</v>
      </c>
      <c r="AF24" s="33"/>
      <c r="AG24" s="44">
        <f>AG25+AG26</f>
        <v>0</v>
      </c>
      <c r="AH24" s="38" t="e">
        <f>+AH25+AH26</f>
        <v>#DIV/0!</v>
      </c>
      <c r="AI24" s="33"/>
      <c r="AJ24" s="44">
        <f>AJ25+AJ26</f>
        <v>0</v>
      </c>
      <c r="AK24" s="38" t="e">
        <f>AK25+AK26</f>
        <v>#DIV/0!</v>
      </c>
      <c r="AL24" s="33"/>
      <c r="AM24" s="34">
        <f>IF((I24+F24+I24+L24+O24+R24+U24+X24+AA24+AD24+AG24+AJ24+C24)=0,0,1)</f>
        <v>1</v>
      </c>
      <c r="AN24" s="34"/>
    </row>
    <row r="25" spans="1:40" x14ac:dyDescent="0.3">
      <c r="A25" s="39" t="s">
        <v>26</v>
      </c>
      <c r="B25" s="40"/>
      <c r="C25" s="44">
        <v>2019139</v>
      </c>
      <c r="D25" s="41">
        <f>C25/C$15</f>
        <v>0.67673272204790225</v>
      </c>
      <c r="E25" s="28"/>
      <c r="F25" s="44">
        <v>2027401</v>
      </c>
      <c r="G25" s="41">
        <f>F25/F$15</f>
        <v>0.67845671753472092</v>
      </c>
      <c r="H25" s="33"/>
      <c r="I25" s="44">
        <v>2017256</v>
      </c>
      <c r="J25" s="41">
        <f>I25/I$15</f>
        <v>0.67433602877515064</v>
      </c>
      <c r="K25" s="33"/>
      <c r="L25" s="44">
        <v>1979701</v>
      </c>
      <c r="M25" s="41">
        <f>L25/L$15</f>
        <v>0.67546253994531336</v>
      </c>
      <c r="N25" s="33"/>
      <c r="O25" s="44">
        <v>0</v>
      </c>
      <c r="P25" s="41" t="e">
        <f>O25/O$15</f>
        <v>#DIV/0!</v>
      </c>
      <c r="Q25" s="33"/>
      <c r="R25" s="44">
        <v>0</v>
      </c>
      <c r="S25" s="41" t="e">
        <f>R25/R$15</f>
        <v>#DIV/0!</v>
      </c>
      <c r="T25" s="33"/>
      <c r="U25" s="44">
        <v>0</v>
      </c>
      <c r="V25" s="41" t="e">
        <f>U25/U$15</f>
        <v>#DIV/0!</v>
      </c>
      <c r="W25" s="33"/>
      <c r="X25" s="44">
        <v>0</v>
      </c>
      <c r="Y25" s="41" t="e">
        <f>X25/X$15</f>
        <v>#DIV/0!</v>
      </c>
      <c r="Z25" s="33"/>
      <c r="AA25" s="44">
        <v>0</v>
      </c>
      <c r="AB25" s="41" t="e">
        <f>AA25/AA$15</f>
        <v>#DIV/0!</v>
      </c>
      <c r="AC25" s="33"/>
      <c r="AD25" s="44">
        <v>0</v>
      </c>
      <c r="AE25" s="41" t="e">
        <f>AD25/AD$15</f>
        <v>#DIV/0!</v>
      </c>
      <c r="AF25" s="33"/>
      <c r="AG25" s="44">
        <v>0</v>
      </c>
      <c r="AH25" s="41" t="e">
        <f>AG25/AG$15</f>
        <v>#DIV/0!</v>
      </c>
      <c r="AI25" s="33"/>
      <c r="AJ25" s="44">
        <v>0</v>
      </c>
      <c r="AK25" s="41" t="e">
        <f>AJ25/AJ15</f>
        <v>#DIV/0!</v>
      </c>
      <c r="AL25" s="33"/>
      <c r="AM25" s="34">
        <f>IF((I25+F25+I25+L25+O25+R25+U25+X25+AA25+AD25+AG25+AJ25+C25)=0,0,1)</f>
        <v>1</v>
      </c>
      <c r="AN25" s="34"/>
    </row>
    <row r="26" spans="1:40" x14ac:dyDescent="0.3">
      <c r="A26" s="39" t="s">
        <v>27</v>
      </c>
      <c r="B26" s="40"/>
      <c r="C26" s="44">
        <v>560374</v>
      </c>
      <c r="D26" s="41">
        <f>C26/C$15</f>
        <v>0.18781442108981661</v>
      </c>
      <c r="E26" s="28"/>
      <c r="F26" s="44">
        <v>565945</v>
      </c>
      <c r="G26" s="41">
        <f>F26/F$15</f>
        <v>0.18938985775640224</v>
      </c>
      <c r="H26" s="33"/>
      <c r="I26" s="44">
        <v>561667</v>
      </c>
      <c r="J26" s="41">
        <f>I26/I$15</f>
        <v>0.18775618675768099</v>
      </c>
      <c r="K26" s="33"/>
      <c r="L26" s="44">
        <v>563831</v>
      </c>
      <c r="M26" s="41">
        <f>L26/L$15</f>
        <v>0.19237587866041689</v>
      </c>
      <c r="N26" s="33"/>
      <c r="O26" s="44">
        <v>0</v>
      </c>
      <c r="P26" s="41" t="e">
        <f>O26/O$15</f>
        <v>#DIV/0!</v>
      </c>
      <c r="Q26" s="33"/>
      <c r="R26" s="44">
        <v>0</v>
      </c>
      <c r="S26" s="41" t="e">
        <f>R26/R$15</f>
        <v>#DIV/0!</v>
      </c>
      <c r="T26" s="33"/>
      <c r="U26" s="44">
        <v>0</v>
      </c>
      <c r="V26" s="41" t="e">
        <f>U26/U$15</f>
        <v>#DIV/0!</v>
      </c>
      <c r="W26" s="33"/>
      <c r="X26" s="44">
        <v>0</v>
      </c>
      <c r="Y26" s="41" t="e">
        <f>X26/X$15</f>
        <v>#DIV/0!</v>
      </c>
      <c r="Z26" s="33"/>
      <c r="AA26" s="44">
        <v>0</v>
      </c>
      <c r="AB26" s="41" t="e">
        <f>AA26/AA$15</f>
        <v>#DIV/0!</v>
      </c>
      <c r="AC26" s="33"/>
      <c r="AD26" s="44">
        <v>0</v>
      </c>
      <c r="AE26" s="41" t="e">
        <f>AD26/AD$15</f>
        <v>#DIV/0!</v>
      </c>
      <c r="AF26" s="33"/>
      <c r="AG26" s="44">
        <v>0</v>
      </c>
      <c r="AH26" s="41" t="e">
        <f>AG26/AG$15</f>
        <v>#DIV/0!</v>
      </c>
      <c r="AI26" s="33"/>
      <c r="AJ26" s="44">
        <v>0</v>
      </c>
      <c r="AK26" s="41" t="e">
        <f>AJ26/AJ15</f>
        <v>#DIV/0!</v>
      </c>
      <c r="AL26" s="33"/>
      <c r="AM26" s="34">
        <f>IF((I26+F26+I26+L26+O26+R26+U26+X26+AA26+AD26+AG26+AJ26+C26)=0,0,1)</f>
        <v>1</v>
      </c>
      <c r="AN26" s="34"/>
    </row>
    <row r="27" spans="1:40" x14ac:dyDescent="0.3">
      <c r="A27" s="42" t="s">
        <v>28</v>
      </c>
      <c r="B27" s="43"/>
      <c r="C27" s="44">
        <f>C29</f>
        <v>255722</v>
      </c>
      <c r="D27" s="38">
        <f>+D28+D29+D30</f>
        <v>8.5707544229264881E-2</v>
      </c>
      <c r="E27" s="28"/>
      <c r="F27" s="44">
        <f>F29</f>
        <v>337626</v>
      </c>
      <c r="G27" s="38">
        <f>+G28+G29+G30</f>
        <v>0.11298437147578486</v>
      </c>
      <c r="H27" s="33"/>
      <c r="I27" s="44">
        <f>I29</f>
        <v>339702</v>
      </c>
      <c r="J27" s="38">
        <f>+J28+J29+J30</f>
        <v>0.1135568800623105</v>
      </c>
      <c r="K27" s="33"/>
      <c r="L27" s="44">
        <f>L29</f>
        <v>334696</v>
      </c>
      <c r="M27" s="38">
        <f>+M28+M29+M30</f>
        <v>0.11419634089669936</v>
      </c>
      <c r="N27" s="33"/>
      <c r="O27" s="44">
        <v>0</v>
      </c>
      <c r="P27" s="38" t="e">
        <f>+P28+P29+P30</f>
        <v>#DIV/0!</v>
      </c>
      <c r="Q27" s="33"/>
      <c r="R27" s="44">
        <f>R29</f>
        <v>0</v>
      </c>
      <c r="S27" s="38" t="e">
        <f>+S28+S29+S30</f>
        <v>#DIV/0!</v>
      </c>
      <c r="T27" s="33"/>
      <c r="U27" s="44">
        <f>U29</f>
        <v>0</v>
      </c>
      <c r="V27" s="38" t="e">
        <f>+V28+V29+V30</f>
        <v>#DIV/0!</v>
      </c>
      <c r="W27" s="33"/>
      <c r="X27" s="44">
        <f>X29</f>
        <v>0</v>
      </c>
      <c r="Y27" s="38" t="e">
        <f>+Y28+Y29+Y30</f>
        <v>#DIV/0!</v>
      </c>
      <c r="Z27" s="33"/>
      <c r="AA27" s="44">
        <f>AA29</f>
        <v>0</v>
      </c>
      <c r="AB27" s="38" t="e">
        <f>+AB28+AB29+AB30</f>
        <v>#DIV/0!</v>
      </c>
      <c r="AC27" s="33"/>
      <c r="AD27" s="44">
        <f>AD29</f>
        <v>0</v>
      </c>
      <c r="AE27" s="38" t="e">
        <f>+AE28+AE29+AE30</f>
        <v>#DIV/0!</v>
      </c>
      <c r="AF27" s="33"/>
      <c r="AG27" s="44">
        <f>AG29</f>
        <v>0</v>
      </c>
      <c r="AH27" s="38" t="e">
        <f>+AH28+AH29+AH30</f>
        <v>#DIV/0!</v>
      </c>
      <c r="AI27" s="33"/>
      <c r="AJ27" s="44">
        <f>AJ29</f>
        <v>0</v>
      </c>
      <c r="AK27" s="38" t="e">
        <f>AK29</f>
        <v>#DIV/0!</v>
      </c>
      <c r="AL27" s="33"/>
      <c r="AM27" s="34">
        <f>IF((I27+F27+I27+L27+O27+R27+U27+X27+AA27+AD27+AG27+AJ27+C27)=0,0,1)</f>
        <v>1</v>
      </c>
      <c r="AN27" s="34"/>
    </row>
    <row r="28" spans="1:40" hidden="1" x14ac:dyDescent="0.3">
      <c r="A28" s="39" t="s">
        <v>29</v>
      </c>
      <c r="B28" s="40"/>
      <c r="C28" s="44">
        <v>0</v>
      </c>
      <c r="D28" s="41">
        <f>C28/C$15</f>
        <v>0</v>
      </c>
      <c r="E28" s="28"/>
      <c r="F28" s="44">
        <v>0</v>
      </c>
      <c r="G28" s="41">
        <f>F28/F$15</f>
        <v>0</v>
      </c>
      <c r="H28" s="33"/>
      <c r="I28" s="44">
        <v>0</v>
      </c>
      <c r="J28" s="41">
        <f>I28/I$15</f>
        <v>0</v>
      </c>
      <c r="K28" s="33"/>
      <c r="L28" s="44">
        <v>0</v>
      </c>
      <c r="M28" s="41">
        <f>L28/L$15</f>
        <v>0</v>
      </c>
      <c r="N28" s="33"/>
      <c r="O28" s="44">
        <v>0</v>
      </c>
      <c r="P28" s="41" t="e">
        <f>O28/O$15</f>
        <v>#DIV/0!</v>
      </c>
      <c r="Q28" s="33"/>
      <c r="R28" s="44">
        <v>0</v>
      </c>
      <c r="S28" s="41" t="e">
        <f>R28/R$15</f>
        <v>#DIV/0!</v>
      </c>
      <c r="T28" s="33"/>
      <c r="U28" s="44">
        <v>0</v>
      </c>
      <c r="V28" s="41" t="e">
        <f>U28/U$15</f>
        <v>#DIV/0!</v>
      </c>
      <c r="W28" s="33"/>
      <c r="X28" s="44">
        <v>0</v>
      </c>
      <c r="Y28" s="41" t="e">
        <f>X28/X$15</f>
        <v>#DIV/0!</v>
      </c>
      <c r="Z28" s="33"/>
      <c r="AA28" s="44"/>
      <c r="AB28" s="41" t="e">
        <f>AA28/AA$15</f>
        <v>#DIV/0!</v>
      </c>
      <c r="AC28" s="33"/>
      <c r="AD28" s="44"/>
      <c r="AE28" s="41" t="e">
        <f>AD28/AD$15</f>
        <v>#DIV/0!</v>
      </c>
      <c r="AF28" s="33"/>
      <c r="AG28" s="44"/>
      <c r="AH28" s="41" t="e">
        <f>AG28/AG$15</f>
        <v>#DIV/0!</v>
      </c>
      <c r="AI28" s="33"/>
      <c r="AJ28" s="44"/>
      <c r="AK28" s="41"/>
      <c r="AL28" s="33"/>
      <c r="AM28" s="34">
        <f t="shared" si="1"/>
        <v>0</v>
      </c>
      <c r="AN28" s="34"/>
    </row>
    <row r="29" spans="1:40" x14ac:dyDescent="0.3">
      <c r="A29" s="39" t="s">
        <v>30</v>
      </c>
      <c r="B29" s="40"/>
      <c r="C29" s="44">
        <v>255722</v>
      </c>
      <c r="D29" s="41">
        <f>C29/C$15</f>
        <v>8.5707544229264881E-2</v>
      </c>
      <c r="E29" s="28"/>
      <c r="F29" s="44">
        <v>337626</v>
      </c>
      <c r="G29" s="41">
        <f>F29/F$15</f>
        <v>0.11298437147578486</v>
      </c>
      <c r="H29" s="33"/>
      <c r="I29" s="44">
        <v>339702</v>
      </c>
      <c r="J29" s="41">
        <f>I29/I$15</f>
        <v>0.1135568800623105</v>
      </c>
      <c r="K29" s="33"/>
      <c r="L29" s="44">
        <v>334696</v>
      </c>
      <c r="M29" s="41">
        <f>L29/L$15</f>
        <v>0.11419634089669936</v>
      </c>
      <c r="N29" s="33"/>
      <c r="O29" s="44">
        <v>0</v>
      </c>
      <c r="P29" s="41" t="e">
        <f>O29/O$15</f>
        <v>#DIV/0!</v>
      </c>
      <c r="Q29" s="33"/>
      <c r="R29" s="44">
        <v>0</v>
      </c>
      <c r="S29" s="41" t="e">
        <f>R29/R$15</f>
        <v>#DIV/0!</v>
      </c>
      <c r="T29" s="33"/>
      <c r="U29" s="44">
        <v>0</v>
      </c>
      <c r="V29" s="41" t="e">
        <f>U29/U$15</f>
        <v>#DIV/0!</v>
      </c>
      <c r="W29" s="33"/>
      <c r="X29" s="44">
        <v>0</v>
      </c>
      <c r="Y29" s="41" t="e">
        <f>X29/X$15</f>
        <v>#DIV/0!</v>
      </c>
      <c r="Z29" s="33"/>
      <c r="AA29" s="44">
        <v>0</v>
      </c>
      <c r="AB29" s="41" t="e">
        <f>AA29/AA$15</f>
        <v>#DIV/0!</v>
      </c>
      <c r="AC29" s="33"/>
      <c r="AD29" s="44">
        <v>0</v>
      </c>
      <c r="AE29" s="41" t="e">
        <f>AD29/AD$15</f>
        <v>#DIV/0!</v>
      </c>
      <c r="AF29" s="33"/>
      <c r="AG29" s="44">
        <v>0</v>
      </c>
      <c r="AH29" s="41" t="e">
        <f>AG29/AG$15</f>
        <v>#DIV/0!</v>
      </c>
      <c r="AI29" s="33"/>
      <c r="AJ29" s="44">
        <v>0</v>
      </c>
      <c r="AK29" s="41" t="e">
        <f>AJ29/AJ15</f>
        <v>#DIV/0!</v>
      </c>
      <c r="AL29" s="33"/>
      <c r="AM29" s="34">
        <f>IF((I29+F29+I29+L29+O29+R29+U29+X29+AA29+AD29+AG29+AJ29+C29)=0,0,1)</f>
        <v>1</v>
      </c>
      <c r="AN29" s="34"/>
    </row>
    <row r="30" spans="1:40" hidden="1" x14ac:dyDescent="0.3">
      <c r="A30" s="39" t="s">
        <v>31</v>
      </c>
      <c r="B30" s="40"/>
      <c r="C30" s="44">
        <v>0</v>
      </c>
      <c r="D30" s="41">
        <f>C30/C$15</f>
        <v>0</v>
      </c>
      <c r="E30" s="28"/>
      <c r="F30" s="44">
        <v>0</v>
      </c>
      <c r="G30" s="41">
        <f>F30/F$15</f>
        <v>0</v>
      </c>
      <c r="H30" s="33"/>
      <c r="I30" s="44">
        <v>0</v>
      </c>
      <c r="J30" s="41">
        <f>I30/I$15</f>
        <v>0</v>
      </c>
      <c r="K30" s="33"/>
      <c r="L30" s="44">
        <v>0</v>
      </c>
      <c r="M30" s="41">
        <f>L30/L$15</f>
        <v>0</v>
      </c>
      <c r="N30" s="33"/>
      <c r="O30" s="44">
        <v>0</v>
      </c>
      <c r="P30" s="41" t="e">
        <f>O30/O$15</f>
        <v>#DIV/0!</v>
      </c>
      <c r="Q30" s="33"/>
      <c r="R30" s="44">
        <v>0</v>
      </c>
      <c r="S30" s="41" t="e">
        <f>R30/R$15</f>
        <v>#DIV/0!</v>
      </c>
      <c r="T30" s="33"/>
      <c r="U30" s="44">
        <v>0</v>
      </c>
      <c r="V30" s="41" t="e">
        <f>U30/U$15</f>
        <v>#DIV/0!</v>
      </c>
      <c r="W30" s="33"/>
      <c r="X30" s="44">
        <v>0</v>
      </c>
      <c r="Y30" s="41" t="e">
        <f>X30/X$15</f>
        <v>#DIV/0!</v>
      </c>
      <c r="Z30" s="33"/>
      <c r="AA30" s="44"/>
      <c r="AB30" s="41" t="e">
        <f>AA30/AA$15</f>
        <v>#DIV/0!</v>
      </c>
      <c r="AC30" s="33"/>
      <c r="AD30" s="44"/>
      <c r="AE30" s="41" t="e">
        <f>AD30/AD$15</f>
        <v>#DIV/0!</v>
      </c>
      <c r="AF30" s="33"/>
      <c r="AG30" s="44"/>
      <c r="AH30" s="41" t="e">
        <f>AG30/AG$15</f>
        <v>#DIV/0!</v>
      </c>
      <c r="AI30" s="33"/>
      <c r="AJ30" s="44"/>
      <c r="AK30" s="41"/>
      <c r="AL30" s="33"/>
      <c r="AM30" s="34">
        <f t="shared" si="1"/>
        <v>0</v>
      </c>
      <c r="AN30" s="34"/>
    </row>
    <row r="31" spans="1:40" hidden="1" x14ac:dyDescent="0.3">
      <c r="A31" s="42" t="s">
        <v>32</v>
      </c>
      <c r="B31" s="43"/>
      <c r="C31" s="45"/>
      <c r="D31" s="41">
        <f>D32</f>
        <v>0</v>
      </c>
      <c r="E31" s="28"/>
      <c r="F31" s="45"/>
      <c r="G31" s="41">
        <f>G32</f>
        <v>0</v>
      </c>
      <c r="H31" s="33"/>
      <c r="I31" s="45"/>
      <c r="J31" s="41">
        <f>J32</f>
        <v>0</v>
      </c>
      <c r="K31" s="33"/>
      <c r="L31" s="45"/>
      <c r="M31" s="41">
        <f>M32</f>
        <v>0</v>
      </c>
      <c r="N31" s="33"/>
      <c r="O31" s="45"/>
      <c r="P31" s="41" t="e">
        <f>P32</f>
        <v>#DIV/0!</v>
      </c>
      <c r="Q31" s="33"/>
      <c r="R31" s="45"/>
      <c r="S31" s="41" t="e">
        <f>S32</f>
        <v>#DIV/0!</v>
      </c>
      <c r="T31" s="33"/>
      <c r="U31" s="45"/>
      <c r="V31" s="41" t="e">
        <f>V32</f>
        <v>#DIV/0!</v>
      </c>
      <c r="W31" s="33"/>
      <c r="X31" s="45"/>
      <c r="Y31" s="41" t="e">
        <f>Y32</f>
        <v>#DIV/0!</v>
      </c>
      <c r="Z31" s="33"/>
      <c r="AA31" s="45"/>
      <c r="AB31" s="41" t="e">
        <f>AB32</f>
        <v>#DIV/0!</v>
      </c>
      <c r="AC31" s="33"/>
      <c r="AD31" s="45"/>
      <c r="AE31" s="41" t="e">
        <f>AE32</f>
        <v>#DIV/0!</v>
      </c>
      <c r="AF31" s="33"/>
      <c r="AG31" s="45"/>
      <c r="AH31" s="41" t="e">
        <f>AH32</f>
        <v>#DIV/0!</v>
      </c>
      <c r="AI31" s="33"/>
      <c r="AJ31" s="45"/>
      <c r="AK31" s="41"/>
      <c r="AL31" s="33"/>
      <c r="AM31" s="34">
        <f t="shared" si="1"/>
        <v>0</v>
      </c>
      <c r="AN31" s="34"/>
    </row>
    <row r="32" spans="1:40" hidden="1" x14ac:dyDescent="0.3">
      <c r="A32" s="39" t="s">
        <v>33</v>
      </c>
      <c r="B32" s="40"/>
      <c r="C32" s="45"/>
      <c r="D32" s="41">
        <f t="shared" ref="D32:D40" si="2">C32/C$15</f>
        <v>0</v>
      </c>
      <c r="E32" s="28"/>
      <c r="F32" s="45"/>
      <c r="G32" s="41">
        <f t="shared" ref="G32:G40" si="3">F32/F$15</f>
        <v>0</v>
      </c>
      <c r="H32" s="33"/>
      <c r="I32" s="45"/>
      <c r="J32" s="41">
        <f t="shared" ref="J32:J40" si="4">I32/I$15</f>
        <v>0</v>
      </c>
      <c r="K32" s="33"/>
      <c r="L32" s="45"/>
      <c r="M32" s="41">
        <f t="shared" ref="M32:M40" si="5">L32/L$15</f>
        <v>0</v>
      </c>
      <c r="N32" s="33"/>
      <c r="O32" s="45"/>
      <c r="P32" s="41" t="e">
        <f t="shared" ref="P32:P40" si="6">O32/O$15</f>
        <v>#DIV/0!</v>
      </c>
      <c r="Q32" s="33"/>
      <c r="R32" s="45"/>
      <c r="S32" s="41" t="e">
        <f t="shared" ref="S32:S40" si="7">R32/R$15</f>
        <v>#DIV/0!</v>
      </c>
      <c r="T32" s="33"/>
      <c r="U32" s="45"/>
      <c r="V32" s="41" t="e">
        <f t="shared" ref="V32:V40" si="8">U32/U$15</f>
        <v>#DIV/0!</v>
      </c>
      <c r="W32" s="33"/>
      <c r="X32" s="45"/>
      <c r="Y32" s="41" t="e">
        <f t="shared" ref="Y32:Y40" si="9">X32/X$15</f>
        <v>#DIV/0!</v>
      </c>
      <c r="Z32" s="33"/>
      <c r="AA32" s="45"/>
      <c r="AB32" s="41" t="e">
        <f t="shared" ref="AB32:AB40" si="10">AA32/AA$15</f>
        <v>#DIV/0!</v>
      </c>
      <c r="AC32" s="33"/>
      <c r="AD32" s="45"/>
      <c r="AE32" s="41" t="e">
        <f t="shared" ref="AE32:AE40" si="11">AD32/AD$15</f>
        <v>#DIV/0!</v>
      </c>
      <c r="AF32" s="33"/>
      <c r="AG32" s="45"/>
      <c r="AH32" s="41" t="e">
        <f t="shared" ref="AH32:AH40" si="12">AG32/AG$15</f>
        <v>#DIV/0!</v>
      </c>
      <c r="AI32" s="33"/>
      <c r="AJ32" s="45"/>
      <c r="AK32" s="41"/>
      <c r="AL32" s="33"/>
      <c r="AM32" s="34">
        <f t="shared" si="1"/>
        <v>0</v>
      </c>
      <c r="AN32" s="34"/>
    </row>
    <row r="33" spans="1:40" hidden="1" x14ac:dyDescent="0.3">
      <c r="A33" s="42" t="s">
        <v>34</v>
      </c>
      <c r="B33" s="43"/>
      <c r="C33" s="44"/>
      <c r="D33" s="41">
        <f t="shared" si="2"/>
        <v>0</v>
      </c>
      <c r="E33" s="28"/>
      <c r="F33" s="44"/>
      <c r="G33" s="41">
        <f t="shared" si="3"/>
        <v>0</v>
      </c>
      <c r="H33" s="33"/>
      <c r="I33" s="44"/>
      <c r="J33" s="41">
        <f t="shared" si="4"/>
        <v>0</v>
      </c>
      <c r="K33" s="33"/>
      <c r="L33" s="44"/>
      <c r="M33" s="41">
        <f t="shared" si="5"/>
        <v>0</v>
      </c>
      <c r="N33" s="33"/>
      <c r="O33" s="44"/>
      <c r="P33" s="41" t="e">
        <f t="shared" si="6"/>
        <v>#DIV/0!</v>
      </c>
      <c r="Q33" s="33"/>
      <c r="R33" s="44"/>
      <c r="S33" s="41" t="e">
        <f t="shared" si="7"/>
        <v>#DIV/0!</v>
      </c>
      <c r="T33" s="33"/>
      <c r="U33" s="44"/>
      <c r="V33" s="41" t="e">
        <f t="shared" si="8"/>
        <v>#DIV/0!</v>
      </c>
      <c r="W33" s="33"/>
      <c r="X33" s="44"/>
      <c r="Y33" s="41" t="e">
        <f t="shared" si="9"/>
        <v>#DIV/0!</v>
      </c>
      <c r="Z33" s="33"/>
      <c r="AA33" s="44"/>
      <c r="AB33" s="41" t="e">
        <f t="shared" si="10"/>
        <v>#DIV/0!</v>
      </c>
      <c r="AC33" s="33"/>
      <c r="AD33" s="44"/>
      <c r="AE33" s="41" t="e">
        <f t="shared" si="11"/>
        <v>#DIV/0!</v>
      </c>
      <c r="AF33" s="33"/>
      <c r="AG33" s="44"/>
      <c r="AH33" s="41" t="e">
        <f t="shared" si="12"/>
        <v>#DIV/0!</v>
      </c>
      <c r="AI33" s="33"/>
      <c r="AJ33" s="44"/>
      <c r="AK33" s="41"/>
      <c r="AL33" s="33"/>
      <c r="AM33" s="34">
        <f t="shared" si="1"/>
        <v>0</v>
      </c>
      <c r="AN33" s="34"/>
    </row>
    <row r="34" spans="1:40" hidden="1" x14ac:dyDescent="0.3">
      <c r="A34" s="39" t="s">
        <v>35</v>
      </c>
      <c r="B34" s="40"/>
      <c r="C34" s="46"/>
      <c r="D34" s="41">
        <f t="shared" si="2"/>
        <v>0</v>
      </c>
      <c r="E34" s="28"/>
      <c r="F34" s="46"/>
      <c r="G34" s="41">
        <f t="shared" si="3"/>
        <v>0</v>
      </c>
      <c r="H34" s="33"/>
      <c r="I34" s="46"/>
      <c r="J34" s="41">
        <f t="shared" si="4"/>
        <v>0</v>
      </c>
      <c r="K34" s="33"/>
      <c r="L34" s="46"/>
      <c r="M34" s="41">
        <f t="shared" si="5"/>
        <v>0</v>
      </c>
      <c r="N34" s="33"/>
      <c r="O34" s="46"/>
      <c r="P34" s="41" t="e">
        <f t="shared" si="6"/>
        <v>#DIV/0!</v>
      </c>
      <c r="Q34" s="33"/>
      <c r="R34" s="46"/>
      <c r="S34" s="41" t="e">
        <f t="shared" si="7"/>
        <v>#DIV/0!</v>
      </c>
      <c r="T34" s="33"/>
      <c r="U34" s="46"/>
      <c r="V34" s="41" t="e">
        <f t="shared" si="8"/>
        <v>#DIV/0!</v>
      </c>
      <c r="W34" s="33"/>
      <c r="X34" s="46"/>
      <c r="Y34" s="41" t="e">
        <f t="shared" si="9"/>
        <v>#DIV/0!</v>
      </c>
      <c r="Z34" s="33"/>
      <c r="AA34" s="46"/>
      <c r="AB34" s="41" t="e">
        <f t="shared" si="10"/>
        <v>#DIV/0!</v>
      </c>
      <c r="AC34" s="33"/>
      <c r="AD34" s="46"/>
      <c r="AE34" s="41" t="e">
        <f t="shared" si="11"/>
        <v>#DIV/0!</v>
      </c>
      <c r="AF34" s="33"/>
      <c r="AG34" s="46"/>
      <c r="AH34" s="41" t="e">
        <f t="shared" si="12"/>
        <v>#DIV/0!</v>
      </c>
      <c r="AI34" s="33"/>
      <c r="AJ34" s="46"/>
      <c r="AK34" s="41"/>
      <c r="AL34" s="33"/>
      <c r="AM34" s="34">
        <f t="shared" si="1"/>
        <v>0</v>
      </c>
      <c r="AN34" s="34"/>
    </row>
    <row r="35" spans="1:40" hidden="1" x14ac:dyDescent="0.3">
      <c r="A35" s="42" t="s">
        <v>36</v>
      </c>
      <c r="B35" s="43"/>
      <c r="C35" s="45"/>
      <c r="D35" s="41">
        <f t="shared" si="2"/>
        <v>0</v>
      </c>
      <c r="E35" s="28"/>
      <c r="F35" s="45"/>
      <c r="G35" s="41">
        <f t="shared" si="3"/>
        <v>0</v>
      </c>
      <c r="H35" s="33"/>
      <c r="I35" s="45"/>
      <c r="J35" s="41">
        <f t="shared" si="4"/>
        <v>0</v>
      </c>
      <c r="K35" s="33"/>
      <c r="L35" s="45"/>
      <c r="M35" s="41">
        <f t="shared" si="5"/>
        <v>0</v>
      </c>
      <c r="N35" s="33"/>
      <c r="O35" s="45"/>
      <c r="P35" s="41" t="e">
        <f t="shared" si="6"/>
        <v>#DIV/0!</v>
      </c>
      <c r="Q35" s="33"/>
      <c r="R35" s="45"/>
      <c r="S35" s="41" t="e">
        <f t="shared" si="7"/>
        <v>#DIV/0!</v>
      </c>
      <c r="T35" s="33"/>
      <c r="U35" s="45"/>
      <c r="V35" s="41" t="e">
        <f t="shared" si="8"/>
        <v>#DIV/0!</v>
      </c>
      <c r="W35" s="33"/>
      <c r="X35" s="45"/>
      <c r="Y35" s="41" t="e">
        <f t="shared" si="9"/>
        <v>#DIV/0!</v>
      </c>
      <c r="Z35" s="33"/>
      <c r="AA35" s="45"/>
      <c r="AB35" s="41" t="e">
        <f t="shared" si="10"/>
        <v>#DIV/0!</v>
      </c>
      <c r="AC35" s="33"/>
      <c r="AD35" s="45"/>
      <c r="AE35" s="41" t="e">
        <f t="shared" si="11"/>
        <v>#DIV/0!</v>
      </c>
      <c r="AF35" s="33"/>
      <c r="AG35" s="45"/>
      <c r="AH35" s="41" t="e">
        <f t="shared" si="12"/>
        <v>#DIV/0!</v>
      </c>
      <c r="AI35" s="33"/>
      <c r="AJ35" s="45"/>
      <c r="AK35" s="41"/>
      <c r="AL35" s="33"/>
      <c r="AM35" s="34">
        <f t="shared" si="1"/>
        <v>0</v>
      </c>
      <c r="AN35" s="34"/>
    </row>
    <row r="36" spans="1:40" hidden="1" x14ac:dyDescent="0.3">
      <c r="A36" s="39" t="s">
        <v>37</v>
      </c>
      <c r="B36" s="40"/>
      <c r="C36" s="45"/>
      <c r="D36" s="41">
        <f t="shared" si="2"/>
        <v>0</v>
      </c>
      <c r="E36" s="28"/>
      <c r="F36" s="45"/>
      <c r="G36" s="41">
        <f t="shared" si="3"/>
        <v>0</v>
      </c>
      <c r="H36" s="33"/>
      <c r="I36" s="45"/>
      <c r="J36" s="41">
        <f t="shared" si="4"/>
        <v>0</v>
      </c>
      <c r="K36" s="33"/>
      <c r="L36" s="45"/>
      <c r="M36" s="41">
        <f t="shared" si="5"/>
        <v>0</v>
      </c>
      <c r="N36" s="33"/>
      <c r="O36" s="45"/>
      <c r="P36" s="41" t="e">
        <f t="shared" si="6"/>
        <v>#DIV/0!</v>
      </c>
      <c r="Q36" s="33"/>
      <c r="R36" s="45"/>
      <c r="S36" s="41" t="e">
        <f t="shared" si="7"/>
        <v>#DIV/0!</v>
      </c>
      <c r="T36" s="33"/>
      <c r="U36" s="45"/>
      <c r="V36" s="41" t="e">
        <f t="shared" si="8"/>
        <v>#DIV/0!</v>
      </c>
      <c r="W36" s="33"/>
      <c r="X36" s="45"/>
      <c r="Y36" s="41" t="e">
        <f t="shared" si="9"/>
        <v>#DIV/0!</v>
      </c>
      <c r="Z36" s="33"/>
      <c r="AA36" s="45"/>
      <c r="AB36" s="41" t="e">
        <f t="shared" si="10"/>
        <v>#DIV/0!</v>
      </c>
      <c r="AC36" s="33"/>
      <c r="AD36" s="45"/>
      <c r="AE36" s="41" t="e">
        <f t="shared" si="11"/>
        <v>#DIV/0!</v>
      </c>
      <c r="AF36" s="33"/>
      <c r="AG36" s="45"/>
      <c r="AH36" s="41" t="e">
        <f t="shared" si="12"/>
        <v>#DIV/0!</v>
      </c>
      <c r="AI36" s="33"/>
      <c r="AJ36" s="45"/>
      <c r="AK36" s="41"/>
      <c r="AL36" s="33"/>
      <c r="AM36" s="34">
        <f t="shared" si="1"/>
        <v>0</v>
      </c>
      <c r="AN36" s="34"/>
    </row>
    <row r="37" spans="1:40" hidden="1" x14ac:dyDescent="0.3">
      <c r="A37" s="39" t="s">
        <v>38</v>
      </c>
      <c r="B37" s="40"/>
      <c r="C37" s="45"/>
      <c r="D37" s="41">
        <f t="shared" si="2"/>
        <v>0</v>
      </c>
      <c r="E37" s="28"/>
      <c r="F37" s="45"/>
      <c r="G37" s="41">
        <f t="shared" si="3"/>
        <v>0</v>
      </c>
      <c r="H37" s="33"/>
      <c r="I37" s="45"/>
      <c r="J37" s="41">
        <f t="shared" si="4"/>
        <v>0</v>
      </c>
      <c r="K37" s="33"/>
      <c r="L37" s="45"/>
      <c r="M37" s="41">
        <f t="shared" si="5"/>
        <v>0</v>
      </c>
      <c r="N37" s="33"/>
      <c r="O37" s="45"/>
      <c r="P37" s="41" t="e">
        <f t="shared" si="6"/>
        <v>#DIV/0!</v>
      </c>
      <c r="Q37" s="33"/>
      <c r="R37" s="45"/>
      <c r="S37" s="41" t="e">
        <f t="shared" si="7"/>
        <v>#DIV/0!</v>
      </c>
      <c r="T37" s="33"/>
      <c r="U37" s="45"/>
      <c r="V37" s="41" t="e">
        <f t="shared" si="8"/>
        <v>#DIV/0!</v>
      </c>
      <c r="W37" s="33"/>
      <c r="X37" s="45"/>
      <c r="Y37" s="41" t="e">
        <f t="shared" si="9"/>
        <v>#DIV/0!</v>
      </c>
      <c r="Z37" s="33"/>
      <c r="AA37" s="45"/>
      <c r="AB37" s="41" t="e">
        <f t="shared" si="10"/>
        <v>#DIV/0!</v>
      </c>
      <c r="AC37" s="33"/>
      <c r="AD37" s="45"/>
      <c r="AE37" s="41" t="e">
        <f t="shared" si="11"/>
        <v>#DIV/0!</v>
      </c>
      <c r="AF37" s="33"/>
      <c r="AG37" s="45"/>
      <c r="AH37" s="41" t="e">
        <f t="shared" si="12"/>
        <v>#DIV/0!</v>
      </c>
      <c r="AI37" s="33"/>
      <c r="AJ37" s="45"/>
      <c r="AK37" s="41"/>
      <c r="AL37" s="33"/>
      <c r="AM37" s="34">
        <f t="shared" si="1"/>
        <v>0</v>
      </c>
      <c r="AN37" s="34"/>
    </row>
    <row r="38" spans="1:40" hidden="1" x14ac:dyDescent="0.3">
      <c r="A38" s="42" t="s">
        <v>39</v>
      </c>
      <c r="B38" s="43"/>
      <c r="C38" s="45"/>
      <c r="D38" s="41">
        <f t="shared" si="2"/>
        <v>0</v>
      </c>
      <c r="E38" s="28"/>
      <c r="F38" s="45"/>
      <c r="G38" s="41">
        <f t="shared" si="3"/>
        <v>0</v>
      </c>
      <c r="H38" s="33"/>
      <c r="I38" s="45"/>
      <c r="J38" s="41">
        <f t="shared" si="4"/>
        <v>0</v>
      </c>
      <c r="K38" s="33"/>
      <c r="L38" s="45"/>
      <c r="M38" s="41">
        <f t="shared" si="5"/>
        <v>0</v>
      </c>
      <c r="N38" s="33"/>
      <c r="O38" s="45"/>
      <c r="P38" s="41" t="e">
        <f t="shared" si="6"/>
        <v>#DIV/0!</v>
      </c>
      <c r="Q38" s="33"/>
      <c r="R38" s="45"/>
      <c r="S38" s="41" t="e">
        <f t="shared" si="7"/>
        <v>#DIV/0!</v>
      </c>
      <c r="T38" s="33"/>
      <c r="U38" s="45"/>
      <c r="V38" s="41" t="e">
        <f t="shared" si="8"/>
        <v>#DIV/0!</v>
      </c>
      <c r="W38" s="33"/>
      <c r="X38" s="45"/>
      <c r="Y38" s="41" t="e">
        <f t="shared" si="9"/>
        <v>#DIV/0!</v>
      </c>
      <c r="Z38" s="33"/>
      <c r="AA38" s="45"/>
      <c r="AB38" s="41" t="e">
        <f t="shared" si="10"/>
        <v>#DIV/0!</v>
      </c>
      <c r="AC38" s="33"/>
      <c r="AD38" s="45"/>
      <c r="AE38" s="41" t="e">
        <f t="shared" si="11"/>
        <v>#DIV/0!</v>
      </c>
      <c r="AF38" s="33"/>
      <c r="AG38" s="45"/>
      <c r="AH38" s="41" t="e">
        <f t="shared" si="12"/>
        <v>#DIV/0!</v>
      </c>
      <c r="AI38" s="33"/>
      <c r="AJ38" s="45"/>
      <c r="AK38" s="41"/>
      <c r="AL38" s="33"/>
      <c r="AM38" s="34">
        <f t="shared" si="1"/>
        <v>0</v>
      </c>
      <c r="AN38" s="34"/>
    </row>
    <row r="39" spans="1:40" hidden="1" x14ac:dyDescent="0.3">
      <c r="A39" s="39" t="s">
        <v>40</v>
      </c>
      <c r="B39" s="40"/>
      <c r="C39" s="45"/>
      <c r="D39" s="41">
        <f t="shared" si="2"/>
        <v>0</v>
      </c>
      <c r="E39" s="28"/>
      <c r="F39" s="45"/>
      <c r="G39" s="41">
        <f t="shared" si="3"/>
        <v>0</v>
      </c>
      <c r="H39" s="33"/>
      <c r="I39" s="45"/>
      <c r="J39" s="41">
        <f t="shared" si="4"/>
        <v>0</v>
      </c>
      <c r="K39" s="33"/>
      <c r="L39" s="45"/>
      <c r="M39" s="41">
        <f t="shared" si="5"/>
        <v>0</v>
      </c>
      <c r="N39" s="33"/>
      <c r="O39" s="45"/>
      <c r="P39" s="41" t="e">
        <f t="shared" si="6"/>
        <v>#DIV/0!</v>
      </c>
      <c r="Q39" s="33"/>
      <c r="R39" s="45"/>
      <c r="S39" s="41" t="e">
        <f t="shared" si="7"/>
        <v>#DIV/0!</v>
      </c>
      <c r="T39" s="33"/>
      <c r="U39" s="45"/>
      <c r="V39" s="41" t="e">
        <f t="shared" si="8"/>
        <v>#DIV/0!</v>
      </c>
      <c r="W39" s="33"/>
      <c r="X39" s="45"/>
      <c r="Y39" s="41" t="e">
        <f t="shared" si="9"/>
        <v>#DIV/0!</v>
      </c>
      <c r="Z39" s="33"/>
      <c r="AA39" s="45"/>
      <c r="AB39" s="41" t="e">
        <f t="shared" si="10"/>
        <v>#DIV/0!</v>
      </c>
      <c r="AC39" s="33"/>
      <c r="AD39" s="45"/>
      <c r="AE39" s="41" t="e">
        <f t="shared" si="11"/>
        <v>#DIV/0!</v>
      </c>
      <c r="AF39" s="33"/>
      <c r="AG39" s="45"/>
      <c r="AH39" s="41" t="e">
        <f t="shared" si="12"/>
        <v>#DIV/0!</v>
      </c>
      <c r="AI39" s="33"/>
      <c r="AJ39" s="45"/>
      <c r="AK39" s="41"/>
      <c r="AL39" s="33"/>
      <c r="AM39" s="34">
        <f t="shared" si="1"/>
        <v>0</v>
      </c>
      <c r="AN39" s="34"/>
    </row>
    <row r="40" spans="1:40" ht="14.4" thickBot="1" x14ac:dyDescent="0.35">
      <c r="A40" s="47" t="s">
        <v>41</v>
      </c>
      <c r="B40" s="48"/>
      <c r="C40" s="49">
        <v>2865</v>
      </c>
      <c r="D40" s="50">
        <f t="shared" si="2"/>
        <v>9.6023069668172421E-4</v>
      </c>
      <c r="E40" s="28"/>
      <c r="F40" s="49">
        <v>3053</v>
      </c>
      <c r="G40" s="50">
        <f t="shared" si="3"/>
        <v>1.0216668328729753E-3</v>
      </c>
      <c r="H40" s="33"/>
      <c r="I40" s="49">
        <v>4274</v>
      </c>
      <c r="J40" s="50">
        <f t="shared" si="4"/>
        <v>1.4287290195121461E-3</v>
      </c>
      <c r="K40" s="33"/>
      <c r="L40" s="49">
        <v>2792</v>
      </c>
      <c r="M40" s="50">
        <f t="shared" si="5"/>
        <v>9.5261426423854658E-4</v>
      </c>
      <c r="N40" s="33"/>
      <c r="O40" s="49">
        <v>0</v>
      </c>
      <c r="P40" s="50" t="e">
        <f t="shared" si="6"/>
        <v>#DIV/0!</v>
      </c>
      <c r="Q40" s="33"/>
      <c r="R40" s="49">
        <v>0</v>
      </c>
      <c r="S40" s="50" t="e">
        <f t="shared" si="7"/>
        <v>#DIV/0!</v>
      </c>
      <c r="T40" s="33"/>
      <c r="U40" s="49">
        <v>0</v>
      </c>
      <c r="V40" s="50" t="e">
        <f t="shared" si="8"/>
        <v>#DIV/0!</v>
      </c>
      <c r="W40" s="33"/>
      <c r="X40" s="49">
        <v>0</v>
      </c>
      <c r="Y40" s="50" t="e">
        <f t="shared" si="9"/>
        <v>#DIV/0!</v>
      </c>
      <c r="Z40" s="33"/>
      <c r="AA40" s="49">
        <v>0</v>
      </c>
      <c r="AB40" s="50" t="e">
        <f t="shared" si="10"/>
        <v>#DIV/0!</v>
      </c>
      <c r="AC40" s="33"/>
      <c r="AD40" s="49">
        <v>0</v>
      </c>
      <c r="AE40" s="50" t="e">
        <f t="shared" si="11"/>
        <v>#DIV/0!</v>
      </c>
      <c r="AF40" s="33"/>
      <c r="AG40" s="49">
        <v>0</v>
      </c>
      <c r="AH40" s="50" t="e">
        <f t="shared" si="12"/>
        <v>#DIV/0!</v>
      </c>
      <c r="AI40" s="33"/>
      <c r="AJ40" s="49">
        <v>0</v>
      </c>
      <c r="AK40" s="50" t="e">
        <f>AJ40/AJ15</f>
        <v>#DIV/0!</v>
      </c>
      <c r="AL40" s="33"/>
      <c r="AM40" s="34">
        <f>IF((I40+F40+I40+L40+O40+R40+U40+X40+AA40+AD40+AG40+AJ40+C40)=0,0,1)</f>
        <v>1</v>
      </c>
      <c r="AN40" s="34"/>
    </row>
    <row r="41" spans="1:40" x14ac:dyDescent="0.3">
      <c r="A41" s="51"/>
      <c r="B41" s="51"/>
      <c r="C41" s="52"/>
      <c r="D41" s="53"/>
      <c r="E41" s="54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x14ac:dyDescent="0.3">
      <c r="A42" s="51"/>
      <c r="B42" s="51"/>
      <c r="C42" s="55"/>
      <c r="D42" s="56"/>
      <c r="E42" s="5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4.4" thickBot="1" x14ac:dyDescent="0.35">
      <c r="A43" s="19" t="s">
        <v>42</v>
      </c>
      <c r="B43" s="19"/>
      <c r="C43" s="57" t="s">
        <v>43</v>
      </c>
      <c r="D43" s="58">
        <f>D13</f>
        <v>45322</v>
      </c>
      <c r="E43" s="6"/>
      <c r="F43" s="57" t="s">
        <v>43</v>
      </c>
      <c r="G43" s="58">
        <f>G13</f>
        <v>45351</v>
      </c>
      <c r="H43" s="1"/>
      <c r="I43" s="57" t="s">
        <v>43</v>
      </c>
      <c r="J43" s="58">
        <f>J13</f>
        <v>45382</v>
      </c>
      <c r="K43" s="1"/>
      <c r="L43" s="57" t="s">
        <v>43</v>
      </c>
      <c r="M43" s="58">
        <f>M13</f>
        <v>45412</v>
      </c>
      <c r="N43" s="1"/>
      <c r="O43" s="57" t="s">
        <v>43</v>
      </c>
      <c r="P43" s="58">
        <f>P13</f>
        <v>45443</v>
      </c>
      <c r="Q43" s="1"/>
      <c r="R43" s="57" t="s">
        <v>43</v>
      </c>
      <c r="S43" s="58">
        <f>S13</f>
        <v>45473</v>
      </c>
      <c r="T43" s="1"/>
      <c r="U43" s="57" t="s">
        <v>43</v>
      </c>
      <c r="V43" s="58">
        <f>V13</f>
        <v>45504</v>
      </c>
      <c r="W43" s="1"/>
      <c r="X43" s="57" t="s">
        <v>43</v>
      </c>
      <c r="Y43" s="58">
        <f>Y13</f>
        <v>45535</v>
      </c>
      <c r="Z43" s="1"/>
      <c r="AA43" s="57" t="s">
        <v>43</v>
      </c>
      <c r="AB43" s="58">
        <f>AB13</f>
        <v>45565</v>
      </c>
      <c r="AC43" s="1"/>
      <c r="AD43" s="57" t="s">
        <v>43</v>
      </c>
      <c r="AE43" s="58">
        <f>AE13</f>
        <v>45596</v>
      </c>
      <c r="AF43" s="1"/>
      <c r="AG43" s="57" t="s">
        <v>43</v>
      </c>
      <c r="AH43" s="58">
        <f>AH13</f>
        <v>45626</v>
      </c>
      <c r="AI43" s="1"/>
      <c r="AJ43" s="57" t="s">
        <v>43</v>
      </c>
      <c r="AK43" s="58">
        <f>AK13</f>
        <v>45657</v>
      </c>
      <c r="AL43" s="1"/>
      <c r="AM43" s="1"/>
      <c r="AN43" s="1"/>
    </row>
    <row r="44" spans="1:40" ht="14.4" thickBot="1" x14ac:dyDescent="0.35">
      <c r="A44" s="59"/>
      <c r="B44" s="59"/>
      <c r="C44" s="60" t="s">
        <v>44</v>
      </c>
      <c r="D44" s="61" t="s">
        <v>45</v>
      </c>
      <c r="E44" s="27"/>
      <c r="F44" s="60" t="s">
        <v>44</v>
      </c>
      <c r="G44" s="61" t="s">
        <v>45</v>
      </c>
      <c r="H44" s="62"/>
      <c r="I44" s="60" t="s">
        <v>44</v>
      </c>
      <c r="J44" s="61" t="s">
        <v>45</v>
      </c>
      <c r="K44" s="27"/>
      <c r="L44" s="60" t="s">
        <v>44</v>
      </c>
      <c r="M44" s="61" t="s">
        <v>45</v>
      </c>
      <c r="N44" s="1"/>
      <c r="O44" s="60" t="s">
        <v>44</v>
      </c>
      <c r="P44" s="61" t="s">
        <v>45</v>
      </c>
      <c r="Q44" s="27"/>
      <c r="R44" s="60" t="s">
        <v>44</v>
      </c>
      <c r="S44" s="61" t="s">
        <v>45</v>
      </c>
      <c r="T44" s="1"/>
      <c r="U44" s="60" t="s">
        <v>44</v>
      </c>
      <c r="V44" s="61" t="s">
        <v>45</v>
      </c>
      <c r="W44" s="62"/>
      <c r="X44" s="60" t="s">
        <v>44</v>
      </c>
      <c r="Y44" s="61" t="s">
        <v>45</v>
      </c>
      <c r="Z44" s="27"/>
      <c r="AA44" s="60" t="s">
        <v>44</v>
      </c>
      <c r="AB44" s="61" t="s">
        <v>45</v>
      </c>
      <c r="AC44" s="1"/>
      <c r="AD44" s="60" t="s">
        <v>44</v>
      </c>
      <c r="AE44" s="61" t="s">
        <v>45</v>
      </c>
      <c r="AF44" s="27"/>
      <c r="AG44" s="60" t="s">
        <v>44</v>
      </c>
      <c r="AH44" s="61" t="s">
        <v>45</v>
      </c>
      <c r="AI44" s="1"/>
      <c r="AJ44" s="60" t="s">
        <v>44</v>
      </c>
      <c r="AK44" s="61" t="s">
        <v>45</v>
      </c>
      <c r="AL44" s="1"/>
      <c r="AM44" s="1"/>
      <c r="AN44" s="1"/>
    </row>
    <row r="45" spans="1:40" x14ac:dyDescent="0.3">
      <c r="A45" s="59"/>
      <c r="B45" s="63" t="s">
        <v>46</v>
      </c>
      <c r="C45" s="64">
        <v>1187731570</v>
      </c>
      <c r="D45" s="65">
        <v>1246454541</v>
      </c>
      <c r="E45" s="66"/>
      <c r="F45" s="67">
        <v>37058732</v>
      </c>
      <c r="G45" s="65">
        <v>39153463</v>
      </c>
      <c r="H45" s="66"/>
      <c r="I45" s="67">
        <v>42801168</v>
      </c>
      <c r="J45" s="65">
        <v>45374422</v>
      </c>
      <c r="K45" s="68"/>
      <c r="L45" s="67">
        <v>49859454</v>
      </c>
      <c r="M45" s="65">
        <v>52068846</v>
      </c>
      <c r="N45" s="68"/>
      <c r="O45" s="67"/>
      <c r="P45" s="65"/>
      <c r="Q45" s="68"/>
      <c r="R45" s="67"/>
      <c r="S45" s="65"/>
      <c r="T45" s="68"/>
      <c r="U45" s="67"/>
      <c r="V45" s="65"/>
      <c r="W45" s="66"/>
      <c r="X45" s="67"/>
      <c r="Y45" s="65"/>
      <c r="Z45" s="68"/>
      <c r="AA45" s="67"/>
      <c r="AB45" s="65"/>
      <c r="AC45" s="68"/>
      <c r="AD45" s="67"/>
      <c r="AE45" s="65"/>
      <c r="AF45" s="68"/>
      <c r="AG45" s="67"/>
      <c r="AH45" s="65"/>
      <c r="AI45" s="68"/>
      <c r="AJ45" s="67"/>
      <c r="AK45" s="65"/>
      <c r="AL45" s="68"/>
      <c r="AM45" s="69"/>
      <c r="AN45" s="69"/>
    </row>
    <row r="46" spans="1:40" ht="14.4" thickBot="1" x14ac:dyDescent="0.35">
      <c r="A46" s="70"/>
      <c r="B46" s="71" t="s">
        <v>47</v>
      </c>
      <c r="C46" s="72">
        <v>39721358</v>
      </c>
      <c r="D46" s="73">
        <v>41564952</v>
      </c>
      <c r="E46" s="68"/>
      <c r="F46" s="74">
        <v>44477853</v>
      </c>
      <c r="G46" s="73">
        <v>46946068</v>
      </c>
      <c r="H46" s="75"/>
      <c r="I46" s="74">
        <v>36695340</v>
      </c>
      <c r="J46" s="73">
        <v>38857880</v>
      </c>
      <c r="K46" s="68"/>
      <c r="L46" s="74">
        <v>59046173</v>
      </c>
      <c r="M46" s="73">
        <v>61897050</v>
      </c>
      <c r="N46" s="68"/>
      <c r="O46" s="74"/>
      <c r="P46" s="73"/>
      <c r="Q46" s="68"/>
      <c r="R46" s="74"/>
      <c r="S46" s="73"/>
      <c r="T46" s="68"/>
      <c r="U46" s="74"/>
      <c r="V46" s="73"/>
      <c r="W46" s="75"/>
      <c r="X46" s="74"/>
      <c r="Y46" s="73"/>
      <c r="Z46" s="68"/>
      <c r="AA46" s="74"/>
      <c r="AB46" s="73"/>
      <c r="AC46" s="68"/>
      <c r="AD46" s="74"/>
      <c r="AE46" s="73"/>
      <c r="AF46" s="68"/>
      <c r="AG46" s="74"/>
      <c r="AH46" s="73"/>
      <c r="AI46" s="68"/>
      <c r="AJ46" s="74"/>
      <c r="AK46" s="73"/>
      <c r="AL46" s="68"/>
      <c r="AM46" s="69"/>
      <c r="AN46" s="69"/>
    </row>
    <row r="47" spans="1:40" x14ac:dyDescent="0.3">
      <c r="A47" s="70"/>
      <c r="B47" s="76"/>
      <c r="C47" s="70"/>
      <c r="D47" s="70"/>
      <c r="E47" s="77"/>
      <c r="F47" s="78"/>
      <c r="G47" s="79"/>
      <c r="H47" s="78"/>
      <c r="I47" s="79"/>
      <c r="J47" s="80"/>
      <c r="K47" s="80"/>
      <c r="L47" s="79"/>
      <c r="M47" s="80"/>
      <c r="N47" s="80"/>
      <c r="O47" s="79"/>
      <c r="P47" s="80"/>
      <c r="Q47" s="80"/>
      <c r="R47" s="79"/>
      <c r="S47" s="80"/>
      <c r="T47" s="80"/>
      <c r="U47" s="79"/>
      <c r="V47" s="80"/>
      <c r="W47" s="78"/>
      <c r="X47" s="79"/>
      <c r="Y47" s="80"/>
      <c r="Z47" s="80"/>
      <c r="AA47" s="79"/>
      <c r="AB47" s="80"/>
      <c r="AC47" s="80"/>
      <c r="AD47" s="79"/>
      <c r="AE47" s="80"/>
      <c r="AF47" s="80"/>
      <c r="AG47" s="79"/>
      <c r="AH47" s="80"/>
      <c r="AI47" s="80"/>
      <c r="AJ47" s="79"/>
      <c r="AK47" s="80"/>
      <c r="AL47" s="80"/>
      <c r="AM47" s="80"/>
      <c r="AN47" s="80"/>
    </row>
    <row r="48" spans="1:40" x14ac:dyDescent="0.3">
      <c r="A48" s="51"/>
      <c r="B48" s="51"/>
      <c r="C48" s="55"/>
      <c r="D48" s="52"/>
      <c r="E48" s="81"/>
      <c r="F48" s="22"/>
      <c r="G48" s="22"/>
      <c r="H48" s="22"/>
      <c r="I48" s="22"/>
      <c r="J48" s="1"/>
      <c r="K48" s="1"/>
      <c r="L48" s="22"/>
      <c r="M48" s="1"/>
      <c r="N48" s="1"/>
      <c r="O48" s="22"/>
      <c r="P48" s="1"/>
      <c r="Q48" s="1"/>
      <c r="R48" s="22"/>
      <c r="S48" s="1"/>
      <c r="T48" s="1"/>
      <c r="U48" s="22"/>
      <c r="V48" s="1"/>
      <c r="W48" s="22"/>
      <c r="X48" s="22"/>
      <c r="Y48" s="1"/>
      <c r="Z48" s="1"/>
      <c r="AA48" s="22"/>
      <c r="AB48" s="1"/>
      <c r="AC48" s="1"/>
      <c r="AD48" s="22"/>
      <c r="AE48" s="1"/>
      <c r="AF48" s="1"/>
      <c r="AG48" s="22"/>
      <c r="AH48" s="1"/>
      <c r="AI48" s="1"/>
      <c r="AJ48" s="22"/>
      <c r="AK48" s="1"/>
      <c r="AL48" s="1"/>
      <c r="AM48" s="1"/>
      <c r="AN48" s="1"/>
    </row>
    <row r="49" spans="1:40" ht="30" customHeight="1" x14ac:dyDescent="0.3">
      <c r="A49" s="91" t="s">
        <v>48</v>
      </c>
      <c r="B49" s="91"/>
      <c r="C49" s="82"/>
      <c r="D49" s="82"/>
      <c r="E49" s="8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</sheetData>
  <autoFilter ref="A12:AM40" xr:uid="{04FA2DFE-D1B0-4A6E-A515-758A8F31916E}">
    <filterColumn colId="38">
      <filters blank="1">
        <filter val="1"/>
      </filters>
    </filterColumn>
  </autoFilter>
  <mergeCells count="1">
    <mergeCell ref="A49:B4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7B3EB-4BE1-47F7-BEC7-1F90B1F1BAC7}">
  <sheetPr filterMode="1">
    <tabColor theme="0" tint="-0.14999847407452621"/>
  </sheetPr>
  <dimension ref="A1:AN49"/>
  <sheetViews>
    <sheetView zoomScale="90" zoomScaleNormal="90" workbookViewId="0">
      <pane xSplit="2" ySplit="11" topLeftCell="L12" activePane="bottomRight" state="frozen"/>
      <selection activeCell="A27" sqref="A27"/>
      <selection pane="topRight" activeCell="A27" sqref="A27"/>
      <selection pane="bottomLeft" activeCell="A27" sqref="A27"/>
      <selection pane="bottomRight" activeCell="A27" sqref="A27"/>
    </sheetView>
  </sheetViews>
  <sheetFormatPr defaultColWidth="9.109375" defaultRowHeight="13.8" x14ac:dyDescent="0.3"/>
  <cols>
    <col min="1" max="1" width="36.6640625" style="83" customWidth="1"/>
    <col min="2" max="2" width="47.6640625" style="83" customWidth="1"/>
    <col min="3" max="4" width="13.6640625" style="83" customWidth="1"/>
    <col min="5" max="5" width="1.6640625" style="83" customWidth="1"/>
    <col min="6" max="7" width="13.6640625" style="83" customWidth="1"/>
    <col min="8" max="8" width="1.6640625" style="83" customWidth="1"/>
    <col min="9" max="10" width="13.6640625" style="83" customWidth="1"/>
    <col min="11" max="11" width="1.6640625" style="83" customWidth="1"/>
    <col min="12" max="13" width="13.6640625" style="83" customWidth="1"/>
    <col min="14" max="14" width="1.6640625" style="83" customWidth="1"/>
    <col min="15" max="16" width="13.6640625" style="83" customWidth="1"/>
    <col min="17" max="17" width="1.6640625" style="83" customWidth="1"/>
    <col min="18" max="19" width="13.6640625" style="83" customWidth="1"/>
    <col min="20" max="20" width="1.6640625" style="83" customWidth="1"/>
    <col min="21" max="22" width="13.6640625" style="83" customWidth="1"/>
    <col min="23" max="23" width="1.6640625" style="83" customWidth="1"/>
    <col min="24" max="25" width="13.6640625" style="83" customWidth="1"/>
    <col min="26" max="26" width="1.6640625" style="83" customWidth="1"/>
    <col min="27" max="28" width="13.6640625" style="83" customWidth="1"/>
    <col min="29" max="29" width="1.6640625" style="83" customWidth="1"/>
    <col min="30" max="31" width="13.6640625" style="83" customWidth="1"/>
    <col min="32" max="32" width="1.6640625" style="83" customWidth="1"/>
    <col min="33" max="34" width="13.6640625" style="83" customWidth="1"/>
    <col min="35" max="35" width="1.6640625" style="83" customWidth="1"/>
    <col min="36" max="37" width="13.6640625" style="83" customWidth="1"/>
    <col min="38" max="39" width="1.6640625" style="83" customWidth="1"/>
    <col min="40" max="16384" width="9.109375" style="83"/>
  </cols>
  <sheetData>
    <row r="1" spans="1:40" ht="40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x14ac:dyDescent="0.3">
      <c r="A2" s="84"/>
      <c r="B2" s="84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.6" x14ac:dyDescent="0.3">
      <c r="A3" s="3" t="s">
        <v>0</v>
      </c>
      <c r="B3" s="5"/>
      <c r="C3" s="4"/>
      <c r="D3" s="4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x14ac:dyDescent="0.3">
      <c r="A4" s="4" t="s">
        <v>1</v>
      </c>
      <c r="B4" s="5"/>
      <c r="C4" s="4"/>
      <c r="D4" s="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40" x14ac:dyDescent="0.3">
      <c r="A5" s="5"/>
      <c r="B5" s="5"/>
      <c r="C5" s="6"/>
      <c r="D5" s="4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40" ht="15.6" x14ac:dyDescent="0.3">
      <c r="A6" s="7" t="s">
        <v>2</v>
      </c>
      <c r="B6" s="8" t="s">
        <v>54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x14ac:dyDescent="0.3">
      <c r="A7" s="9" t="s">
        <v>4</v>
      </c>
      <c r="B7" s="10" t="s">
        <v>55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x14ac:dyDescent="0.3">
      <c r="A8" s="7" t="s">
        <v>6</v>
      </c>
      <c r="B8" s="11" t="s">
        <v>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0" x14ac:dyDescent="0.3">
      <c r="A9" s="7" t="s">
        <v>8</v>
      </c>
      <c r="B9" s="12" t="s">
        <v>9</v>
      </c>
      <c r="C9" s="6"/>
      <c r="D9" s="6"/>
      <c r="E9" s="6"/>
      <c r="F9" s="6"/>
      <c r="G9" s="6"/>
      <c r="H9" s="13"/>
      <c r="I9" s="7"/>
      <c r="J9" s="14"/>
      <c r="K9" s="6"/>
      <c r="L9" s="7"/>
      <c r="M9" s="14"/>
      <c r="N9" s="6"/>
      <c r="O9" s="7"/>
      <c r="P9" s="14"/>
      <c r="Q9" s="6"/>
      <c r="R9" s="7"/>
      <c r="S9" s="14"/>
      <c r="T9" s="6"/>
      <c r="U9" s="7"/>
      <c r="V9" s="14"/>
      <c r="W9" s="13"/>
      <c r="X9" s="7"/>
      <c r="Y9" s="14"/>
      <c r="Z9" s="6"/>
      <c r="AA9" s="7"/>
      <c r="AB9" s="14"/>
      <c r="AC9" s="6"/>
      <c r="AD9" s="7"/>
      <c r="AE9" s="14"/>
      <c r="AF9" s="6"/>
      <c r="AG9" s="7"/>
      <c r="AH9" s="14"/>
      <c r="AI9" s="6"/>
      <c r="AJ9" s="7"/>
      <c r="AK9" s="14"/>
      <c r="AL9" s="6"/>
      <c r="AM9" s="6"/>
      <c r="AN9" s="6"/>
    </row>
    <row r="10" spans="1:40" x14ac:dyDescent="0.3">
      <c r="A10" s="7" t="s">
        <v>10</v>
      </c>
      <c r="B10" s="15" t="s">
        <v>11</v>
      </c>
      <c r="C10" s="6"/>
      <c r="D10" s="6"/>
      <c r="E10" s="6"/>
      <c r="F10" s="6"/>
      <c r="G10" s="6"/>
      <c r="H10" s="13"/>
      <c r="I10" s="7"/>
      <c r="J10" s="14"/>
      <c r="K10" s="6"/>
      <c r="L10" s="7"/>
      <c r="M10" s="14"/>
      <c r="N10" s="6"/>
      <c r="O10" s="7"/>
      <c r="P10" s="14"/>
      <c r="Q10" s="6"/>
      <c r="R10" s="7"/>
      <c r="S10" s="14"/>
      <c r="T10" s="6"/>
      <c r="U10" s="7"/>
      <c r="V10" s="14"/>
      <c r="W10" s="13"/>
      <c r="X10" s="7"/>
      <c r="Y10" s="14"/>
      <c r="Z10" s="6"/>
      <c r="AA10" s="7"/>
      <c r="AB10" s="14"/>
      <c r="AC10" s="6"/>
      <c r="AD10" s="7"/>
      <c r="AE10" s="14"/>
      <c r="AF10" s="6"/>
      <c r="AG10" s="7"/>
      <c r="AH10" s="14"/>
      <c r="AI10" s="6"/>
      <c r="AJ10" s="7"/>
      <c r="AK10" s="14"/>
      <c r="AL10" s="6"/>
      <c r="AM10" s="6"/>
      <c r="AN10" s="6"/>
    </row>
    <row r="11" spans="1:40" x14ac:dyDescent="0.3">
      <c r="A11" s="16"/>
      <c r="B11" s="1"/>
      <c r="C11" s="17"/>
      <c r="D11" s="1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4.5" customHeight="1" x14ac:dyDescent="0.3">
      <c r="A12" s="16"/>
      <c r="B12" s="16"/>
      <c r="C12" s="17"/>
      <c r="D12" s="1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4.4" thickBot="1" x14ac:dyDescent="0.35">
      <c r="A13" s="19" t="s">
        <v>12</v>
      </c>
      <c r="B13" s="19"/>
      <c r="C13" s="20" t="s">
        <v>13</v>
      </c>
      <c r="D13" s="21">
        <v>45322</v>
      </c>
      <c r="E13" s="22"/>
      <c r="F13" s="20" t="s">
        <v>13</v>
      </c>
      <c r="G13" s="21">
        <v>45351</v>
      </c>
      <c r="H13" s="22"/>
      <c r="I13" s="20" t="s">
        <v>13</v>
      </c>
      <c r="J13" s="21">
        <v>45382</v>
      </c>
      <c r="K13" s="1"/>
      <c r="L13" s="20" t="s">
        <v>13</v>
      </c>
      <c r="M13" s="21">
        <v>45412</v>
      </c>
      <c r="N13" s="1"/>
      <c r="O13" s="20" t="s">
        <v>13</v>
      </c>
      <c r="P13" s="21">
        <v>45443</v>
      </c>
      <c r="Q13" s="1"/>
      <c r="R13" s="20" t="s">
        <v>13</v>
      </c>
      <c r="S13" s="21">
        <v>45473</v>
      </c>
      <c r="T13" s="1"/>
      <c r="U13" s="20" t="s">
        <v>13</v>
      </c>
      <c r="V13" s="21">
        <v>45504</v>
      </c>
      <c r="W13" s="22"/>
      <c r="X13" s="20" t="s">
        <v>13</v>
      </c>
      <c r="Y13" s="21">
        <v>45535</v>
      </c>
      <c r="Z13" s="1"/>
      <c r="AA13" s="20" t="s">
        <v>13</v>
      </c>
      <c r="AB13" s="21">
        <v>45565</v>
      </c>
      <c r="AC13" s="1"/>
      <c r="AD13" s="20" t="s">
        <v>13</v>
      </c>
      <c r="AE13" s="21">
        <v>45596</v>
      </c>
      <c r="AF13" s="1"/>
      <c r="AG13" s="20" t="s">
        <v>13</v>
      </c>
      <c r="AH13" s="21">
        <v>45626</v>
      </c>
      <c r="AI13" s="1"/>
      <c r="AJ13" s="20" t="s">
        <v>13</v>
      </c>
      <c r="AK13" s="21">
        <v>45657</v>
      </c>
      <c r="AL13" s="1"/>
      <c r="AM13" s="1"/>
      <c r="AN13" s="1"/>
    </row>
    <row r="14" spans="1:40" ht="40.200000000000003" thickBot="1" x14ac:dyDescent="0.35">
      <c r="A14" s="23"/>
      <c r="B14" s="24"/>
      <c r="C14" s="25" t="s">
        <v>14</v>
      </c>
      <c r="D14" s="26" t="s">
        <v>15</v>
      </c>
      <c r="E14" s="27"/>
      <c r="F14" s="25" t="s">
        <v>14</v>
      </c>
      <c r="G14" s="26" t="s">
        <v>15</v>
      </c>
      <c r="H14" s="27"/>
      <c r="I14" s="25" t="s">
        <v>14</v>
      </c>
      <c r="J14" s="26" t="s">
        <v>15</v>
      </c>
      <c r="K14" s="27"/>
      <c r="L14" s="25" t="s">
        <v>14</v>
      </c>
      <c r="M14" s="26" t="s">
        <v>15</v>
      </c>
      <c r="N14" s="27"/>
      <c r="O14" s="25" t="s">
        <v>14</v>
      </c>
      <c r="P14" s="26" t="s">
        <v>15</v>
      </c>
      <c r="Q14" s="27"/>
      <c r="R14" s="25" t="s">
        <v>14</v>
      </c>
      <c r="S14" s="26" t="s">
        <v>15</v>
      </c>
      <c r="T14" s="27"/>
      <c r="U14" s="25" t="s">
        <v>14</v>
      </c>
      <c r="V14" s="26" t="s">
        <v>15</v>
      </c>
      <c r="W14" s="27"/>
      <c r="X14" s="25" t="s">
        <v>14</v>
      </c>
      <c r="Y14" s="26" t="s">
        <v>15</v>
      </c>
      <c r="Z14" s="27"/>
      <c r="AA14" s="25" t="s">
        <v>14</v>
      </c>
      <c r="AB14" s="26" t="s">
        <v>15</v>
      </c>
      <c r="AC14" s="27"/>
      <c r="AD14" s="25" t="s">
        <v>14</v>
      </c>
      <c r="AE14" s="26" t="s">
        <v>15</v>
      </c>
      <c r="AF14" s="27"/>
      <c r="AG14" s="25" t="s">
        <v>14</v>
      </c>
      <c r="AH14" s="26" t="s">
        <v>15</v>
      </c>
      <c r="AI14" s="27"/>
      <c r="AJ14" s="25" t="s">
        <v>14</v>
      </c>
      <c r="AK14" s="26" t="s">
        <v>15</v>
      </c>
      <c r="AL14" s="27"/>
      <c r="AM14" s="28"/>
      <c r="AN14" s="27"/>
    </row>
    <row r="15" spans="1:40" x14ac:dyDescent="0.3">
      <c r="A15" s="29" t="s">
        <v>16</v>
      </c>
      <c r="B15" s="30"/>
      <c r="C15" s="31">
        <f>C16+C18+C24+C27+C40</f>
        <v>1299755</v>
      </c>
      <c r="D15" s="32">
        <f>+D18+D24+D27+D40+D21+D33+D31+D35+D38+D16</f>
        <v>1</v>
      </c>
      <c r="E15" s="28"/>
      <c r="F15" s="31">
        <f>F16+F18+F24+F26+F40+F27</f>
        <v>1355421</v>
      </c>
      <c r="G15" s="32">
        <f>+G18+G24+G27+G40+G21+G33+G31+G35+G38+G16</f>
        <v>1</v>
      </c>
      <c r="H15" s="33"/>
      <c r="I15" s="31">
        <f>I16+I18+I24+I27+I40</f>
        <v>1392987</v>
      </c>
      <c r="J15" s="32">
        <f>+J18+J24+J27+J40+J21+J33+J31+J35+J38+J16</f>
        <v>1</v>
      </c>
      <c r="K15" s="33"/>
      <c r="L15" s="31">
        <f>L18+L24+L27+L40</f>
        <v>1327884</v>
      </c>
      <c r="M15" s="32">
        <f>+M18+M24+M27+M40+M21+M33+M31+M35+M38+M16</f>
        <v>1</v>
      </c>
      <c r="N15" s="33"/>
      <c r="O15" s="31">
        <f>O18+O16+O24+O27+O40</f>
        <v>0</v>
      </c>
      <c r="P15" s="32" t="e">
        <f>+P18+P24+P27+P40+P21+P33+P31+P35+P38+P16</f>
        <v>#DIV/0!</v>
      </c>
      <c r="Q15" s="33"/>
      <c r="R15" s="31">
        <f>R18+R24+R27+R16+R40</f>
        <v>0</v>
      </c>
      <c r="S15" s="32" t="e">
        <f>+S18+S24+S27+S40+S21+S33+S31+S35+S38+S16</f>
        <v>#DIV/0!</v>
      </c>
      <c r="T15" s="33"/>
      <c r="U15" s="31">
        <f>U18+U24+U27+U40</f>
        <v>0</v>
      </c>
      <c r="V15" s="32" t="e">
        <f>+V18+V24+V27+V40+V21+V33+V31+V35+V38+V16</f>
        <v>#DIV/0!</v>
      </c>
      <c r="W15" s="33"/>
      <c r="X15" s="31">
        <f>X16+X18+X24+X27+X40</f>
        <v>0</v>
      </c>
      <c r="Y15" s="32" t="e">
        <f>+Y18+Y24+Y27+Y40+Y21+Y33+Y31+Y35+Y38+Y16</f>
        <v>#DIV/0!</v>
      </c>
      <c r="Z15" s="33"/>
      <c r="AA15" s="31">
        <f>AA18+AA24+AA27+AA40</f>
        <v>0</v>
      </c>
      <c r="AB15" s="32" t="e">
        <f>+AB18+AB24+AB27+AB40+AB21+AB33+AB31+AB35+AB38+AB16</f>
        <v>#DIV/0!</v>
      </c>
      <c r="AC15" s="33"/>
      <c r="AD15" s="31">
        <f>AD18+AD24+AD27+AD40</f>
        <v>0</v>
      </c>
      <c r="AE15" s="32" t="e">
        <f>+AE18+AE24+AE27+AE40+AE21+AE33+AE31+AE35+AE38+AE16</f>
        <v>#DIV/0!</v>
      </c>
      <c r="AF15" s="33"/>
      <c r="AG15" s="31">
        <f>AG18+AG24+AG27+AG40</f>
        <v>0</v>
      </c>
      <c r="AH15" s="32" t="e">
        <f>+AH18+AH24+AH27+AH40+AH21+AH33+AH31+AH35+AH38+AH16</f>
        <v>#DIV/0!</v>
      </c>
      <c r="AI15" s="33"/>
      <c r="AJ15" s="31">
        <f>AJ16+AJ18+AJ24+AJ27+AJ40</f>
        <v>0</v>
      </c>
      <c r="AK15" s="32" t="e">
        <f>AK16+AK18+AK24+AK27+AK40</f>
        <v>#DIV/0!</v>
      </c>
      <c r="AL15" s="33"/>
      <c r="AM15" s="34">
        <f t="shared" ref="AM15:AM20" si="0">IF((I15+F15+I15+L15+O15+R15+U15+X15+AA15+AD15+AG15+AJ15+C15)=0,0,1)</f>
        <v>1</v>
      </c>
      <c r="AN15" s="34"/>
    </row>
    <row r="16" spans="1:40" hidden="1" x14ac:dyDescent="0.3">
      <c r="A16" s="35" t="s">
        <v>17</v>
      </c>
      <c r="B16" s="36"/>
      <c r="C16" s="37">
        <f>C17</f>
        <v>0</v>
      </c>
      <c r="D16" s="38">
        <f>+D17</f>
        <v>0</v>
      </c>
      <c r="E16" s="28"/>
      <c r="F16" s="37">
        <f>F17</f>
        <v>0</v>
      </c>
      <c r="G16" s="38">
        <f>+G17</f>
        <v>0</v>
      </c>
      <c r="H16" s="33"/>
      <c r="I16" s="37">
        <f>I17</f>
        <v>0</v>
      </c>
      <c r="J16" s="38">
        <f>+J17</f>
        <v>0</v>
      </c>
      <c r="K16" s="33"/>
      <c r="L16" s="37">
        <f>L17</f>
        <v>0</v>
      </c>
      <c r="M16" s="38">
        <f>+M17</f>
        <v>0</v>
      </c>
      <c r="N16" s="33"/>
      <c r="O16" s="37">
        <f>O17</f>
        <v>0</v>
      </c>
      <c r="P16" s="38" t="e">
        <f>+P17</f>
        <v>#DIV/0!</v>
      </c>
      <c r="Q16" s="33"/>
      <c r="R16" s="37"/>
      <c r="S16" s="38" t="e">
        <f>+S17</f>
        <v>#DIV/0!</v>
      </c>
      <c r="T16" s="33"/>
      <c r="U16" s="37">
        <f>U17</f>
        <v>0</v>
      </c>
      <c r="V16" s="38" t="e">
        <f>+V17</f>
        <v>#DIV/0!</v>
      </c>
      <c r="W16" s="33"/>
      <c r="X16" s="37">
        <f>X17</f>
        <v>0</v>
      </c>
      <c r="Y16" s="38" t="e">
        <f>+Y17</f>
        <v>#DIV/0!</v>
      </c>
      <c r="Z16" s="33"/>
      <c r="AA16" s="37">
        <f>AA17</f>
        <v>0</v>
      </c>
      <c r="AB16" s="38" t="e">
        <f>+AB17</f>
        <v>#DIV/0!</v>
      </c>
      <c r="AC16" s="33"/>
      <c r="AD16" s="37">
        <f>AD17</f>
        <v>0</v>
      </c>
      <c r="AE16" s="38" t="e">
        <f>+AE17</f>
        <v>#DIV/0!</v>
      </c>
      <c r="AF16" s="33"/>
      <c r="AG16" s="37"/>
      <c r="AH16" s="38" t="e">
        <f>+AH17</f>
        <v>#DIV/0!</v>
      </c>
      <c r="AI16" s="33"/>
      <c r="AJ16" s="37">
        <f>AJ17</f>
        <v>0</v>
      </c>
      <c r="AK16" s="38" t="e">
        <f>AK17</f>
        <v>#DIV/0!</v>
      </c>
      <c r="AL16" s="33"/>
      <c r="AM16" s="34">
        <f t="shared" si="0"/>
        <v>0</v>
      </c>
      <c r="AN16" s="34"/>
    </row>
    <row r="17" spans="1:40" hidden="1" x14ac:dyDescent="0.3">
      <c r="A17" s="39" t="s">
        <v>18</v>
      </c>
      <c r="B17" s="40"/>
      <c r="C17" s="37">
        <v>0</v>
      </c>
      <c r="D17" s="41">
        <f>C17/C$15</f>
        <v>0</v>
      </c>
      <c r="E17" s="28"/>
      <c r="F17" s="37">
        <v>0</v>
      </c>
      <c r="G17" s="41">
        <f>F17/F$15</f>
        <v>0</v>
      </c>
      <c r="H17" s="33"/>
      <c r="I17" s="37">
        <v>0</v>
      </c>
      <c r="J17" s="41">
        <f>I17/I$15</f>
        <v>0</v>
      </c>
      <c r="K17" s="33"/>
      <c r="L17" s="37">
        <v>0</v>
      </c>
      <c r="M17" s="41">
        <f>L17/L$15</f>
        <v>0</v>
      </c>
      <c r="N17" s="33"/>
      <c r="O17" s="37">
        <v>0</v>
      </c>
      <c r="P17" s="41" t="e">
        <f>O17/O$15</f>
        <v>#DIV/0!</v>
      </c>
      <c r="Q17" s="33"/>
      <c r="R17" s="37">
        <v>0</v>
      </c>
      <c r="S17" s="41" t="e">
        <f>R17/R$15</f>
        <v>#DIV/0!</v>
      </c>
      <c r="T17" s="33"/>
      <c r="U17" s="37">
        <v>0</v>
      </c>
      <c r="V17" s="41" t="e">
        <f>U17/U$15</f>
        <v>#DIV/0!</v>
      </c>
      <c r="W17" s="33"/>
      <c r="X17" s="37">
        <v>0</v>
      </c>
      <c r="Y17" s="41" t="e">
        <f>X17/X$15</f>
        <v>#DIV/0!</v>
      </c>
      <c r="Z17" s="33"/>
      <c r="AA17" s="37">
        <v>0</v>
      </c>
      <c r="AB17" s="41" t="e">
        <f>AA17/AA$15</f>
        <v>#DIV/0!</v>
      </c>
      <c r="AC17" s="33"/>
      <c r="AD17" s="37">
        <v>0</v>
      </c>
      <c r="AE17" s="41" t="e">
        <f>AD17/AD$15</f>
        <v>#DIV/0!</v>
      </c>
      <c r="AF17" s="33"/>
      <c r="AG17" s="37"/>
      <c r="AH17" s="41" t="e">
        <f>AG17/AG$15</f>
        <v>#DIV/0!</v>
      </c>
      <c r="AI17" s="33"/>
      <c r="AJ17" s="37">
        <v>0</v>
      </c>
      <c r="AK17" s="41" t="e">
        <f>AJ17/AJ15</f>
        <v>#DIV/0!</v>
      </c>
      <c r="AL17" s="33"/>
      <c r="AM17" s="34">
        <f t="shared" si="0"/>
        <v>0</v>
      </c>
      <c r="AN17" s="34"/>
    </row>
    <row r="18" spans="1:40" x14ac:dyDescent="0.3">
      <c r="A18" s="42" t="s">
        <v>19</v>
      </c>
      <c r="B18" s="43"/>
      <c r="C18" s="44">
        <f>C19+C20</f>
        <v>42640</v>
      </c>
      <c r="D18" s="38">
        <f>+D19+D20</f>
        <v>3.2806182703663381E-2</v>
      </c>
      <c r="E18" s="28"/>
      <c r="F18" s="44">
        <f>F19+F20</f>
        <v>89841</v>
      </c>
      <c r="G18" s="38">
        <f>+G19+G20</f>
        <v>6.628272691658163E-2</v>
      </c>
      <c r="H18" s="33"/>
      <c r="I18" s="44">
        <f>I19+I20</f>
        <v>91676</v>
      </c>
      <c r="J18" s="38">
        <f>+J19+J20</f>
        <v>6.5812530913784556E-2</v>
      </c>
      <c r="K18" s="33"/>
      <c r="L18" s="44">
        <f>L19+L20</f>
        <v>72998</v>
      </c>
      <c r="M18" s="38">
        <f>+M19+M20</f>
        <v>5.4973175367727903E-2</v>
      </c>
      <c r="N18" s="33"/>
      <c r="O18" s="44">
        <f>O19+O20</f>
        <v>0</v>
      </c>
      <c r="P18" s="38" t="e">
        <f>+P19+P20</f>
        <v>#DIV/0!</v>
      </c>
      <c r="Q18" s="33"/>
      <c r="R18" s="44">
        <f>R19+R20</f>
        <v>0</v>
      </c>
      <c r="S18" s="38" t="e">
        <f>+S19+S20</f>
        <v>#DIV/0!</v>
      </c>
      <c r="T18" s="33"/>
      <c r="U18" s="44">
        <f>U19+U20</f>
        <v>0</v>
      </c>
      <c r="V18" s="38" t="e">
        <f>+V19+V20</f>
        <v>#DIV/0!</v>
      </c>
      <c r="W18" s="33"/>
      <c r="X18" s="44">
        <f>X19+X20</f>
        <v>0</v>
      </c>
      <c r="Y18" s="38" t="e">
        <f>+Y19+Y20</f>
        <v>#DIV/0!</v>
      </c>
      <c r="Z18" s="33"/>
      <c r="AA18" s="44">
        <f>AA19+AA20</f>
        <v>0</v>
      </c>
      <c r="AB18" s="38" t="e">
        <f>+AB19+AB20</f>
        <v>#DIV/0!</v>
      </c>
      <c r="AC18" s="33"/>
      <c r="AD18" s="44">
        <f>AD19+AD20</f>
        <v>0</v>
      </c>
      <c r="AE18" s="38" t="e">
        <f>+AE19+AE20</f>
        <v>#DIV/0!</v>
      </c>
      <c r="AF18" s="33"/>
      <c r="AG18" s="44">
        <f>AG19+AG20</f>
        <v>0</v>
      </c>
      <c r="AH18" s="38" t="e">
        <f>+AH19+AH20</f>
        <v>#DIV/0!</v>
      </c>
      <c r="AI18" s="33"/>
      <c r="AJ18" s="44">
        <f>AJ19+AJ20</f>
        <v>0</v>
      </c>
      <c r="AK18" s="38" t="e">
        <f>AK19+AK20</f>
        <v>#DIV/0!</v>
      </c>
      <c r="AL18" s="33"/>
      <c r="AM18" s="34">
        <f t="shared" si="0"/>
        <v>1</v>
      </c>
      <c r="AN18" s="34"/>
    </row>
    <row r="19" spans="1:40" x14ac:dyDescent="0.3">
      <c r="A19" s="39" t="s">
        <v>20</v>
      </c>
      <c r="B19" s="40"/>
      <c r="C19" s="44">
        <v>42640</v>
      </c>
      <c r="D19" s="41">
        <f>C19/C$15</f>
        <v>3.2806182703663381E-2</v>
      </c>
      <c r="E19" s="28"/>
      <c r="F19" s="44">
        <v>56431</v>
      </c>
      <c r="G19" s="41">
        <f>F19/F$15</f>
        <v>4.1633558872114271E-2</v>
      </c>
      <c r="H19" s="33"/>
      <c r="I19" s="44">
        <v>69516</v>
      </c>
      <c r="J19" s="41">
        <f>I19/I$15</f>
        <v>4.9904270463399875E-2</v>
      </c>
      <c r="K19" s="33"/>
      <c r="L19" s="44">
        <v>50838</v>
      </c>
      <c r="M19" s="41">
        <f>L19/L$15</f>
        <v>3.8284970675149334E-2</v>
      </c>
      <c r="N19" s="33"/>
      <c r="O19" s="44">
        <v>0</v>
      </c>
      <c r="P19" s="41" t="e">
        <f>O19/O$15</f>
        <v>#DIV/0!</v>
      </c>
      <c r="Q19" s="33"/>
      <c r="R19" s="44">
        <v>0</v>
      </c>
      <c r="S19" s="41" t="e">
        <f>R19/R$15</f>
        <v>#DIV/0!</v>
      </c>
      <c r="T19" s="33"/>
      <c r="U19" s="44">
        <v>0</v>
      </c>
      <c r="V19" s="41" t="e">
        <f>U19/U$15</f>
        <v>#DIV/0!</v>
      </c>
      <c r="W19" s="33"/>
      <c r="X19" s="44">
        <v>0</v>
      </c>
      <c r="Y19" s="41" t="e">
        <f>X19/X$15</f>
        <v>#DIV/0!</v>
      </c>
      <c r="Z19" s="33"/>
      <c r="AA19" s="44">
        <v>0</v>
      </c>
      <c r="AB19" s="41" t="e">
        <f>AA19/AA$15</f>
        <v>#DIV/0!</v>
      </c>
      <c r="AC19" s="33"/>
      <c r="AD19" s="44">
        <v>0</v>
      </c>
      <c r="AE19" s="41" t="e">
        <f>AD19/AD$15</f>
        <v>#DIV/0!</v>
      </c>
      <c r="AF19" s="33"/>
      <c r="AG19" s="44">
        <v>0</v>
      </c>
      <c r="AH19" s="41" t="e">
        <f>AG19/AG$15</f>
        <v>#DIV/0!</v>
      </c>
      <c r="AI19" s="33"/>
      <c r="AJ19" s="44">
        <v>0</v>
      </c>
      <c r="AK19" s="41" t="e">
        <f>AJ19/AJ15</f>
        <v>#DIV/0!</v>
      </c>
      <c r="AL19" s="33"/>
      <c r="AM19" s="34">
        <f t="shared" si="0"/>
        <v>1</v>
      </c>
      <c r="AN19" s="34"/>
    </row>
    <row r="20" spans="1:40" x14ac:dyDescent="0.3">
      <c r="A20" s="39" t="s">
        <v>21</v>
      </c>
      <c r="B20" s="40"/>
      <c r="C20" s="44">
        <v>0</v>
      </c>
      <c r="D20" s="41">
        <f>C20/C$15</f>
        <v>0</v>
      </c>
      <c r="E20" s="28"/>
      <c r="F20" s="44">
        <v>33410</v>
      </c>
      <c r="G20" s="41">
        <f>F20/F$15</f>
        <v>2.4649168044467366E-2</v>
      </c>
      <c r="H20" s="33"/>
      <c r="I20" s="44">
        <v>22160</v>
      </c>
      <c r="J20" s="41">
        <f>I20/I$15</f>
        <v>1.5908260450384678E-2</v>
      </c>
      <c r="K20" s="33"/>
      <c r="L20" s="44">
        <v>22160</v>
      </c>
      <c r="M20" s="41">
        <f>L20/L$15</f>
        <v>1.6688204692578569E-2</v>
      </c>
      <c r="N20" s="33"/>
      <c r="O20" s="44">
        <v>0</v>
      </c>
      <c r="P20" s="41" t="e">
        <f>O20/O$15</f>
        <v>#DIV/0!</v>
      </c>
      <c r="Q20" s="33"/>
      <c r="R20" s="44">
        <v>0</v>
      </c>
      <c r="S20" s="41" t="e">
        <f>R20/R$15</f>
        <v>#DIV/0!</v>
      </c>
      <c r="T20" s="33"/>
      <c r="U20" s="44">
        <v>0</v>
      </c>
      <c r="V20" s="41" t="e">
        <f>U20/U$15</f>
        <v>#DIV/0!</v>
      </c>
      <c r="W20" s="33"/>
      <c r="X20" s="44">
        <v>0</v>
      </c>
      <c r="Y20" s="41" t="e">
        <f>X20/X$15</f>
        <v>#DIV/0!</v>
      </c>
      <c r="Z20" s="33"/>
      <c r="AA20" s="44">
        <v>0</v>
      </c>
      <c r="AB20" s="41" t="e">
        <f>AA20/AA$15</f>
        <v>#DIV/0!</v>
      </c>
      <c r="AC20" s="33"/>
      <c r="AD20" s="44">
        <v>0</v>
      </c>
      <c r="AE20" s="41" t="e">
        <f>AD20/AD$15</f>
        <v>#DIV/0!</v>
      </c>
      <c r="AF20" s="33"/>
      <c r="AG20" s="44">
        <v>0</v>
      </c>
      <c r="AH20" s="41" t="e">
        <f>AG20/AG$15</f>
        <v>#DIV/0!</v>
      </c>
      <c r="AI20" s="33"/>
      <c r="AJ20" s="44">
        <v>0</v>
      </c>
      <c r="AK20" s="41" t="e">
        <f>AJ20/AJ15</f>
        <v>#DIV/0!</v>
      </c>
      <c r="AL20" s="33"/>
      <c r="AM20" s="34">
        <f t="shared" si="0"/>
        <v>1</v>
      </c>
      <c r="AN20" s="34"/>
    </row>
    <row r="21" spans="1:40" hidden="1" x14ac:dyDescent="0.3">
      <c r="A21" s="42" t="s">
        <v>22</v>
      </c>
      <c r="B21" s="43"/>
      <c r="C21" s="44"/>
      <c r="D21" s="38">
        <f>D23+D22</f>
        <v>0</v>
      </c>
      <c r="E21" s="28"/>
      <c r="F21" s="44"/>
      <c r="G21" s="38">
        <f>G23+G22</f>
        <v>0</v>
      </c>
      <c r="H21" s="33"/>
      <c r="I21" s="44"/>
      <c r="J21" s="38">
        <f>J23+J22</f>
        <v>0</v>
      </c>
      <c r="K21" s="33"/>
      <c r="L21" s="44"/>
      <c r="M21" s="38">
        <f>M23+M22</f>
        <v>0</v>
      </c>
      <c r="N21" s="33"/>
      <c r="O21" s="44"/>
      <c r="P21" s="38" t="e">
        <f>P23+P22</f>
        <v>#DIV/0!</v>
      </c>
      <c r="Q21" s="33"/>
      <c r="R21" s="44"/>
      <c r="S21" s="38" t="e">
        <f>S23+S22</f>
        <v>#DIV/0!</v>
      </c>
      <c r="T21" s="33"/>
      <c r="U21" s="44"/>
      <c r="V21" s="38" t="e">
        <f>V23+V22</f>
        <v>#DIV/0!</v>
      </c>
      <c r="W21" s="33"/>
      <c r="X21" s="44"/>
      <c r="Y21" s="38" t="e">
        <f>Y23+Y22</f>
        <v>#DIV/0!</v>
      </c>
      <c r="Z21" s="33"/>
      <c r="AA21" s="44"/>
      <c r="AB21" s="38" t="e">
        <f>AB23+AB22</f>
        <v>#DIV/0!</v>
      </c>
      <c r="AC21" s="33"/>
      <c r="AD21" s="44"/>
      <c r="AE21" s="38" t="e">
        <f>AE23+AE22</f>
        <v>#DIV/0!</v>
      </c>
      <c r="AF21" s="33"/>
      <c r="AG21" s="44"/>
      <c r="AH21" s="38" t="e">
        <f>AH23+AH22</f>
        <v>#DIV/0!</v>
      </c>
      <c r="AI21" s="33"/>
      <c r="AJ21" s="44"/>
      <c r="AK21" s="38"/>
      <c r="AL21" s="33"/>
      <c r="AM21" s="34">
        <f t="shared" ref="AM21:AM39" si="1">IF((I21+F21+I21+L21+O21+R21+U21+X21+AA21+AD21+AG21+AJ21)=0,0,1)</f>
        <v>0</v>
      </c>
      <c r="AN21" s="34"/>
    </row>
    <row r="22" spans="1:40" hidden="1" x14ac:dyDescent="0.3">
      <c r="A22" s="39" t="s">
        <v>23</v>
      </c>
      <c r="B22" s="40"/>
      <c r="C22" s="44"/>
      <c r="D22" s="41">
        <f>C22/C$15</f>
        <v>0</v>
      </c>
      <c r="E22" s="28"/>
      <c r="F22" s="44"/>
      <c r="G22" s="41">
        <f>F22/F$15</f>
        <v>0</v>
      </c>
      <c r="H22" s="33"/>
      <c r="I22" s="44"/>
      <c r="J22" s="41">
        <f>I22/I$15</f>
        <v>0</v>
      </c>
      <c r="K22" s="33"/>
      <c r="L22" s="44"/>
      <c r="M22" s="41">
        <f>L22/L$15</f>
        <v>0</v>
      </c>
      <c r="N22" s="33"/>
      <c r="O22" s="44"/>
      <c r="P22" s="41" t="e">
        <f>O22/O$15</f>
        <v>#DIV/0!</v>
      </c>
      <c r="Q22" s="33"/>
      <c r="R22" s="44"/>
      <c r="S22" s="41" t="e">
        <f>R22/R$15</f>
        <v>#DIV/0!</v>
      </c>
      <c r="T22" s="33"/>
      <c r="U22" s="44"/>
      <c r="V22" s="41" t="e">
        <f>U22/U$15</f>
        <v>#DIV/0!</v>
      </c>
      <c r="W22" s="33"/>
      <c r="X22" s="44"/>
      <c r="Y22" s="41" t="e">
        <f>X22/X$15</f>
        <v>#DIV/0!</v>
      </c>
      <c r="Z22" s="33"/>
      <c r="AA22" s="44"/>
      <c r="AB22" s="41" t="e">
        <f>AA22/AA$15</f>
        <v>#DIV/0!</v>
      </c>
      <c r="AC22" s="33"/>
      <c r="AD22" s="44"/>
      <c r="AE22" s="41" t="e">
        <f>AD22/AD$15</f>
        <v>#DIV/0!</v>
      </c>
      <c r="AF22" s="33"/>
      <c r="AG22" s="44"/>
      <c r="AH22" s="41" t="e">
        <f>AG22/AG$15</f>
        <v>#DIV/0!</v>
      </c>
      <c r="AI22" s="33"/>
      <c r="AJ22" s="44"/>
      <c r="AK22" s="41"/>
      <c r="AL22" s="33"/>
      <c r="AM22" s="34">
        <f t="shared" si="1"/>
        <v>0</v>
      </c>
      <c r="AN22" s="34"/>
    </row>
    <row r="23" spans="1:40" hidden="1" x14ac:dyDescent="0.3">
      <c r="A23" s="39" t="s">
        <v>24</v>
      </c>
      <c r="B23" s="40"/>
      <c r="C23" s="44"/>
      <c r="D23" s="41">
        <f>C23/C$15</f>
        <v>0</v>
      </c>
      <c r="E23" s="28"/>
      <c r="F23" s="44"/>
      <c r="G23" s="41">
        <f>F23/F$15</f>
        <v>0</v>
      </c>
      <c r="H23" s="33"/>
      <c r="I23" s="44"/>
      <c r="J23" s="41">
        <f>I23/I$15</f>
        <v>0</v>
      </c>
      <c r="K23" s="33"/>
      <c r="L23" s="44"/>
      <c r="M23" s="41">
        <f>L23/L$15</f>
        <v>0</v>
      </c>
      <c r="N23" s="33"/>
      <c r="O23" s="44"/>
      <c r="P23" s="41" t="e">
        <f>O23/O$15</f>
        <v>#DIV/0!</v>
      </c>
      <c r="Q23" s="33"/>
      <c r="R23" s="44"/>
      <c r="S23" s="41" t="e">
        <f>R23/R$15</f>
        <v>#DIV/0!</v>
      </c>
      <c r="T23" s="33"/>
      <c r="U23" s="44"/>
      <c r="V23" s="41" t="e">
        <f>U23/U$15</f>
        <v>#DIV/0!</v>
      </c>
      <c r="W23" s="33"/>
      <c r="X23" s="44"/>
      <c r="Y23" s="41" t="e">
        <f>X23/X$15</f>
        <v>#DIV/0!</v>
      </c>
      <c r="Z23" s="33"/>
      <c r="AA23" s="44"/>
      <c r="AB23" s="41" t="e">
        <f>AA23/AA$15</f>
        <v>#DIV/0!</v>
      </c>
      <c r="AC23" s="33"/>
      <c r="AD23" s="44"/>
      <c r="AE23" s="41" t="e">
        <f>AD23/AD$15</f>
        <v>#DIV/0!</v>
      </c>
      <c r="AF23" s="33"/>
      <c r="AG23" s="44"/>
      <c r="AH23" s="41" t="e">
        <f>AG23/AG$15</f>
        <v>#DIV/0!</v>
      </c>
      <c r="AI23" s="33"/>
      <c r="AJ23" s="44"/>
      <c r="AK23" s="41"/>
      <c r="AL23" s="33"/>
      <c r="AM23" s="34">
        <f t="shared" si="1"/>
        <v>0</v>
      </c>
      <c r="AN23" s="34"/>
    </row>
    <row r="24" spans="1:40" hidden="1" x14ac:dyDescent="0.3">
      <c r="A24" s="42" t="s">
        <v>25</v>
      </c>
      <c r="B24" s="43"/>
      <c r="C24" s="44">
        <f>C25+C26</f>
        <v>0</v>
      </c>
      <c r="D24" s="38">
        <f>+D25+D26</f>
        <v>0</v>
      </c>
      <c r="E24" s="28"/>
      <c r="F24" s="44">
        <f>F25+F26</f>
        <v>0</v>
      </c>
      <c r="G24" s="38">
        <f>+G25+G26</f>
        <v>0</v>
      </c>
      <c r="H24" s="33"/>
      <c r="I24" s="44">
        <f>I25+I26</f>
        <v>0</v>
      </c>
      <c r="J24" s="38">
        <f>+J25+J26</f>
        <v>0</v>
      </c>
      <c r="K24" s="33"/>
      <c r="L24" s="44">
        <f>L25+L26</f>
        <v>0</v>
      </c>
      <c r="M24" s="38">
        <f>+M25+M26</f>
        <v>0</v>
      </c>
      <c r="N24" s="33"/>
      <c r="O24" s="44">
        <f>O25+O26</f>
        <v>0</v>
      </c>
      <c r="P24" s="38" t="e">
        <f>+P25+P26</f>
        <v>#DIV/0!</v>
      </c>
      <c r="Q24" s="33"/>
      <c r="R24" s="44">
        <f>R25+R26</f>
        <v>0</v>
      </c>
      <c r="S24" s="38" t="e">
        <f>+S25+S26</f>
        <v>#DIV/0!</v>
      </c>
      <c r="T24" s="33"/>
      <c r="U24" s="44">
        <f>U25+U26</f>
        <v>0</v>
      </c>
      <c r="V24" s="38" t="e">
        <f>+V25+V26</f>
        <v>#DIV/0!</v>
      </c>
      <c r="W24" s="33"/>
      <c r="X24" s="44">
        <f>X25+X26</f>
        <v>0</v>
      </c>
      <c r="Y24" s="38" t="e">
        <f>+Y25+Y26</f>
        <v>#DIV/0!</v>
      </c>
      <c r="Z24" s="33"/>
      <c r="AA24" s="44">
        <f>AA25+AA26</f>
        <v>0</v>
      </c>
      <c r="AB24" s="38" t="e">
        <f>+AB25+AB26</f>
        <v>#DIV/0!</v>
      </c>
      <c r="AC24" s="33"/>
      <c r="AD24" s="44">
        <f>AD25+AD26</f>
        <v>0</v>
      </c>
      <c r="AE24" s="38" t="e">
        <f>+AE25+AE26</f>
        <v>#DIV/0!</v>
      </c>
      <c r="AF24" s="33"/>
      <c r="AG24" s="44">
        <f>AG25+AG26</f>
        <v>0</v>
      </c>
      <c r="AH24" s="38" t="e">
        <f>+AH25+AH26</f>
        <v>#DIV/0!</v>
      </c>
      <c r="AI24" s="33"/>
      <c r="AJ24" s="44">
        <f>AJ25+AJ26</f>
        <v>0</v>
      </c>
      <c r="AK24" s="38" t="e">
        <f>AK25+AK26</f>
        <v>#DIV/0!</v>
      </c>
      <c r="AL24" s="33"/>
      <c r="AM24" s="34">
        <f>IF((I24+F24+I24+L24+O24+R24+U24+X24+AA24+AD24+AG24+AJ24+C24)=0,0,1)</f>
        <v>0</v>
      </c>
      <c r="AN24" s="34"/>
    </row>
    <row r="25" spans="1:40" hidden="1" x14ac:dyDescent="0.3">
      <c r="A25" s="39" t="s">
        <v>26</v>
      </c>
      <c r="B25" s="40"/>
      <c r="C25" s="44">
        <v>0</v>
      </c>
      <c r="D25" s="41">
        <f>C25/C$15</f>
        <v>0</v>
      </c>
      <c r="E25" s="28"/>
      <c r="F25" s="44">
        <v>0</v>
      </c>
      <c r="G25" s="41">
        <f>F25/F$15</f>
        <v>0</v>
      </c>
      <c r="H25" s="33"/>
      <c r="I25" s="44">
        <v>0</v>
      </c>
      <c r="J25" s="41">
        <f>I25/I$15</f>
        <v>0</v>
      </c>
      <c r="K25" s="33"/>
      <c r="L25" s="44">
        <v>0</v>
      </c>
      <c r="M25" s="41">
        <f>L25/L$15</f>
        <v>0</v>
      </c>
      <c r="N25" s="33"/>
      <c r="O25" s="44">
        <v>0</v>
      </c>
      <c r="P25" s="41" t="e">
        <f>O25/O$15</f>
        <v>#DIV/0!</v>
      </c>
      <c r="Q25" s="33"/>
      <c r="R25" s="44">
        <v>0</v>
      </c>
      <c r="S25" s="41" t="e">
        <f>R25/R$15</f>
        <v>#DIV/0!</v>
      </c>
      <c r="T25" s="33"/>
      <c r="U25" s="44">
        <v>0</v>
      </c>
      <c r="V25" s="41" t="e">
        <f>U25/U$15</f>
        <v>#DIV/0!</v>
      </c>
      <c r="W25" s="33"/>
      <c r="X25" s="44">
        <v>0</v>
      </c>
      <c r="Y25" s="41" t="e">
        <f>X25/X$15</f>
        <v>#DIV/0!</v>
      </c>
      <c r="Z25" s="33"/>
      <c r="AA25" s="44">
        <v>0</v>
      </c>
      <c r="AB25" s="41" t="e">
        <f>AA25/AA$15</f>
        <v>#DIV/0!</v>
      </c>
      <c r="AC25" s="33"/>
      <c r="AD25" s="44">
        <v>0</v>
      </c>
      <c r="AE25" s="41" t="e">
        <f>AD25/AD$15</f>
        <v>#DIV/0!</v>
      </c>
      <c r="AF25" s="33"/>
      <c r="AG25" s="44">
        <v>0</v>
      </c>
      <c r="AH25" s="41" t="e">
        <f>AG25/AG$15</f>
        <v>#DIV/0!</v>
      </c>
      <c r="AI25" s="33"/>
      <c r="AJ25" s="44">
        <v>0</v>
      </c>
      <c r="AK25" s="41" t="e">
        <f>AJ25/AJ15</f>
        <v>#DIV/0!</v>
      </c>
      <c r="AL25" s="33"/>
      <c r="AM25" s="34">
        <f>IF((I25+F25+I25+L25+O25+R25+U25+X25+AA25+AD25+AG25+AJ25+C25)=0,0,1)</f>
        <v>0</v>
      </c>
      <c r="AN25" s="34"/>
    </row>
    <row r="26" spans="1:40" hidden="1" x14ac:dyDescent="0.3">
      <c r="A26" s="39" t="s">
        <v>27</v>
      </c>
      <c r="B26" s="40"/>
      <c r="C26" s="44">
        <v>0</v>
      </c>
      <c r="D26" s="41">
        <f>C26/C$15</f>
        <v>0</v>
      </c>
      <c r="E26" s="28"/>
      <c r="F26" s="44">
        <v>0</v>
      </c>
      <c r="G26" s="41">
        <f>F26/F$15</f>
        <v>0</v>
      </c>
      <c r="H26" s="33"/>
      <c r="I26" s="44">
        <v>0</v>
      </c>
      <c r="J26" s="41">
        <f>I26/I$15</f>
        <v>0</v>
      </c>
      <c r="K26" s="33"/>
      <c r="L26" s="44">
        <v>0</v>
      </c>
      <c r="M26" s="41">
        <f>L26/L$15</f>
        <v>0</v>
      </c>
      <c r="N26" s="33"/>
      <c r="O26" s="44">
        <v>0</v>
      </c>
      <c r="P26" s="41" t="e">
        <f>O26/O$15</f>
        <v>#DIV/0!</v>
      </c>
      <c r="Q26" s="33"/>
      <c r="R26" s="44">
        <v>0</v>
      </c>
      <c r="S26" s="41" t="e">
        <f>R26/R$15</f>
        <v>#DIV/0!</v>
      </c>
      <c r="T26" s="33"/>
      <c r="U26" s="44">
        <v>0</v>
      </c>
      <c r="V26" s="41" t="e">
        <f>U26/U$15</f>
        <v>#DIV/0!</v>
      </c>
      <c r="W26" s="33"/>
      <c r="X26" s="44">
        <v>0</v>
      </c>
      <c r="Y26" s="41" t="e">
        <f>X26/X$15</f>
        <v>#DIV/0!</v>
      </c>
      <c r="Z26" s="33"/>
      <c r="AA26" s="44">
        <v>0</v>
      </c>
      <c r="AB26" s="41" t="e">
        <f>AA26/AA$15</f>
        <v>#DIV/0!</v>
      </c>
      <c r="AC26" s="33"/>
      <c r="AD26" s="44">
        <v>0</v>
      </c>
      <c r="AE26" s="41" t="e">
        <f>AD26/AD$15</f>
        <v>#DIV/0!</v>
      </c>
      <c r="AF26" s="33"/>
      <c r="AG26" s="44">
        <v>0</v>
      </c>
      <c r="AH26" s="41" t="e">
        <f>AG26/AG$15</f>
        <v>#DIV/0!</v>
      </c>
      <c r="AI26" s="33"/>
      <c r="AJ26" s="44">
        <v>0</v>
      </c>
      <c r="AK26" s="41" t="e">
        <f>AJ26/AJ15</f>
        <v>#DIV/0!</v>
      </c>
      <c r="AL26" s="33"/>
      <c r="AM26" s="34">
        <f>IF((I26+F26+I26+L26+O26+R26+U26+X26+AA26+AD26+AG26+AJ26+C26)=0,0,1)</f>
        <v>0</v>
      </c>
      <c r="AN26" s="34"/>
    </row>
    <row r="27" spans="1:40" x14ac:dyDescent="0.3">
      <c r="A27" s="42" t="s">
        <v>28</v>
      </c>
      <c r="B27" s="43"/>
      <c r="C27" s="44">
        <f>C29</f>
        <v>1253357</v>
      </c>
      <c r="D27" s="38">
        <f>+D28+D29+D30</f>
        <v>0.96430250316405786</v>
      </c>
      <c r="E27" s="28"/>
      <c r="F27" s="44">
        <f>F29</f>
        <v>1262297</v>
      </c>
      <c r="G27" s="38">
        <f>+G28+G29+G30</f>
        <v>0.93129514741176356</v>
      </c>
      <c r="H27" s="33"/>
      <c r="I27" s="44">
        <f>I29</f>
        <v>1299721</v>
      </c>
      <c r="J27" s="38">
        <f>+J28+J29+J30</f>
        <v>0.93304603704126454</v>
      </c>
      <c r="K27" s="33"/>
      <c r="L27" s="44">
        <f>L29</f>
        <v>1250494</v>
      </c>
      <c r="M27" s="38">
        <f>+M28+M29+M30</f>
        <v>0.94171930680691984</v>
      </c>
      <c r="N27" s="33"/>
      <c r="O27" s="44">
        <v>0</v>
      </c>
      <c r="P27" s="38" t="e">
        <f>+P28+P29+P30</f>
        <v>#DIV/0!</v>
      </c>
      <c r="Q27" s="33"/>
      <c r="R27" s="44">
        <f>R29</f>
        <v>0</v>
      </c>
      <c r="S27" s="38" t="e">
        <f>+S28+S29+S30</f>
        <v>#DIV/0!</v>
      </c>
      <c r="T27" s="33"/>
      <c r="U27" s="44">
        <f>U29</f>
        <v>0</v>
      </c>
      <c r="V27" s="38" t="e">
        <f>+V28+V29+V30</f>
        <v>#DIV/0!</v>
      </c>
      <c r="W27" s="33"/>
      <c r="X27" s="44">
        <f>X29</f>
        <v>0</v>
      </c>
      <c r="Y27" s="38" t="e">
        <f>+Y28+Y29+Y30</f>
        <v>#DIV/0!</v>
      </c>
      <c r="Z27" s="33"/>
      <c r="AA27" s="44">
        <f>AA29</f>
        <v>0</v>
      </c>
      <c r="AB27" s="38" t="e">
        <f>+AB28+AB29+AB30</f>
        <v>#DIV/0!</v>
      </c>
      <c r="AC27" s="33"/>
      <c r="AD27" s="44">
        <f>AD29</f>
        <v>0</v>
      </c>
      <c r="AE27" s="38" t="e">
        <f>+AE28+AE29+AE30</f>
        <v>#DIV/0!</v>
      </c>
      <c r="AF27" s="33"/>
      <c r="AG27" s="44">
        <f>AG29</f>
        <v>0</v>
      </c>
      <c r="AH27" s="38" t="e">
        <f>+AH28+AH29+AH30</f>
        <v>#DIV/0!</v>
      </c>
      <c r="AI27" s="33"/>
      <c r="AJ27" s="44">
        <f>AJ29</f>
        <v>0</v>
      </c>
      <c r="AK27" s="38" t="e">
        <f>AK29</f>
        <v>#DIV/0!</v>
      </c>
      <c r="AL27" s="33"/>
      <c r="AM27" s="34">
        <f>IF((I27+F27+I27+L27+O27+R27+U27+X27+AA27+AD27+AG27+AJ27+C27)=0,0,1)</f>
        <v>1</v>
      </c>
      <c r="AN27" s="34"/>
    </row>
    <row r="28" spans="1:40" hidden="1" x14ac:dyDescent="0.3">
      <c r="A28" s="39" t="s">
        <v>29</v>
      </c>
      <c r="B28" s="40"/>
      <c r="C28" s="44">
        <v>0</v>
      </c>
      <c r="D28" s="41">
        <f>C28/C$15</f>
        <v>0</v>
      </c>
      <c r="E28" s="28"/>
      <c r="F28" s="44">
        <v>0</v>
      </c>
      <c r="G28" s="41">
        <f>F28/F$15</f>
        <v>0</v>
      </c>
      <c r="H28" s="33"/>
      <c r="I28" s="44">
        <v>0</v>
      </c>
      <c r="J28" s="41">
        <f>I28/I$15</f>
        <v>0</v>
      </c>
      <c r="K28" s="33"/>
      <c r="L28" s="44">
        <v>0</v>
      </c>
      <c r="M28" s="41">
        <f>L28/L$15</f>
        <v>0</v>
      </c>
      <c r="N28" s="33"/>
      <c r="O28" s="44">
        <v>0</v>
      </c>
      <c r="P28" s="41" t="e">
        <f>O28/O$15</f>
        <v>#DIV/0!</v>
      </c>
      <c r="Q28" s="33"/>
      <c r="R28" s="44">
        <v>0</v>
      </c>
      <c r="S28" s="41" t="e">
        <f>R28/R$15</f>
        <v>#DIV/0!</v>
      </c>
      <c r="T28" s="33"/>
      <c r="U28" s="44">
        <v>0</v>
      </c>
      <c r="V28" s="41" t="e">
        <f>U28/U$15</f>
        <v>#DIV/0!</v>
      </c>
      <c r="W28" s="33"/>
      <c r="X28" s="44">
        <v>0</v>
      </c>
      <c r="Y28" s="41" t="e">
        <f>X28/X$15</f>
        <v>#DIV/0!</v>
      </c>
      <c r="Z28" s="33"/>
      <c r="AA28" s="44"/>
      <c r="AB28" s="41" t="e">
        <f>AA28/AA$15</f>
        <v>#DIV/0!</v>
      </c>
      <c r="AC28" s="33"/>
      <c r="AD28" s="44"/>
      <c r="AE28" s="41" t="e">
        <f>AD28/AD$15</f>
        <v>#DIV/0!</v>
      </c>
      <c r="AF28" s="33"/>
      <c r="AG28" s="44"/>
      <c r="AH28" s="41" t="e">
        <f>AG28/AG$15</f>
        <v>#DIV/0!</v>
      </c>
      <c r="AI28" s="33"/>
      <c r="AJ28" s="44"/>
      <c r="AK28" s="41"/>
      <c r="AL28" s="33"/>
      <c r="AM28" s="34">
        <f t="shared" si="1"/>
        <v>0</v>
      </c>
      <c r="AN28" s="34"/>
    </row>
    <row r="29" spans="1:40" x14ac:dyDescent="0.3">
      <c r="A29" s="39" t="s">
        <v>30</v>
      </c>
      <c r="B29" s="40"/>
      <c r="C29" s="44">
        <v>1253357</v>
      </c>
      <c r="D29" s="41">
        <f>C29/C$15</f>
        <v>0.96430250316405786</v>
      </c>
      <c r="E29" s="28"/>
      <c r="F29" s="44">
        <v>1262297</v>
      </c>
      <c r="G29" s="41">
        <f>F29/F$15</f>
        <v>0.93129514741176356</v>
      </c>
      <c r="H29" s="33"/>
      <c r="I29" s="44">
        <v>1299721</v>
      </c>
      <c r="J29" s="41">
        <f>I29/I$15</f>
        <v>0.93304603704126454</v>
      </c>
      <c r="K29" s="33"/>
      <c r="L29" s="44">
        <v>1250494</v>
      </c>
      <c r="M29" s="41">
        <f>L29/L$15</f>
        <v>0.94171930680691984</v>
      </c>
      <c r="N29" s="33"/>
      <c r="O29" s="44">
        <v>0</v>
      </c>
      <c r="P29" s="41" t="e">
        <f>O29/O$15</f>
        <v>#DIV/0!</v>
      </c>
      <c r="Q29" s="33"/>
      <c r="R29" s="44">
        <v>0</v>
      </c>
      <c r="S29" s="41" t="e">
        <f>R29/R$15</f>
        <v>#DIV/0!</v>
      </c>
      <c r="T29" s="33"/>
      <c r="U29" s="44">
        <v>0</v>
      </c>
      <c r="V29" s="41" t="e">
        <f>U29/U$15</f>
        <v>#DIV/0!</v>
      </c>
      <c r="W29" s="33"/>
      <c r="X29" s="44">
        <v>0</v>
      </c>
      <c r="Y29" s="41" t="e">
        <f>X29/X$15</f>
        <v>#DIV/0!</v>
      </c>
      <c r="Z29" s="33"/>
      <c r="AA29" s="44">
        <v>0</v>
      </c>
      <c r="AB29" s="41" t="e">
        <f>AA29/AA$15</f>
        <v>#DIV/0!</v>
      </c>
      <c r="AC29" s="33"/>
      <c r="AD29" s="44">
        <v>0</v>
      </c>
      <c r="AE29" s="41" t="e">
        <f>AD29/AD$15</f>
        <v>#DIV/0!</v>
      </c>
      <c r="AF29" s="33"/>
      <c r="AG29" s="44">
        <v>0</v>
      </c>
      <c r="AH29" s="41" t="e">
        <f>AG29/AG$15</f>
        <v>#DIV/0!</v>
      </c>
      <c r="AI29" s="33"/>
      <c r="AJ29" s="44">
        <v>0</v>
      </c>
      <c r="AK29" s="41" t="e">
        <f>AJ29/AJ15</f>
        <v>#DIV/0!</v>
      </c>
      <c r="AL29" s="33"/>
      <c r="AM29" s="34">
        <f>IF((I29+F29+I29+L29+O29+R29+U29+X29+AA29+AD29+AG29+AJ29+C29)=0,0,1)</f>
        <v>1</v>
      </c>
      <c r="AN29" s="34"/>
    </row>
    <row r="30" spans="1:40" hidden="1" x14ac:dyDescent="0.3">
      <c r="A30" s="39" t="s">
        <v>31</v>
      </c>
      <c r="B30" s="40"/>
      <c r="C30" s="44">
        <v>0</v>
      </c>
      <c r="D30" s="41">
        <f>C30/C$15</f>
        <v>0</v>
      </c>
      <c r="E30" s="28"/>
      <c r="F30" s="44">
        <v>0</v>
      </c>
      <c r="G30" s="41">
        <f>F30/F$15</f>
        <v>0</v>
      </c>
      <c r="H30" s="33"/>
      <c r="I30" s="44">
        <v>0</v>
      </c>
      <c r="J30" s="41">
        <f>I30/I$15</f>
        <v>0</v>
      </c>
      <c r="K30" s="33"/>
      <c r="L30" s="44">
        <v>0</v>
      </c>
      <c r="M30" s="41">
        <f>L30/L$15</f>
        <v>0</v>
      </c>
      <c r="N30" s="33"/>
      <c r="O30" s="44">
        <v>0</v>
      </c>
      <c r="P30" s="41" t="e">
        <f>O30/O$15</f>
        <v>#DIV/0!</v>
      </c>
      <c r="Q30" s="33"/>
      <c r="R30" s="44">
        <v>0</v>
      </c>
      <c r="S30" s="41" t="e">
        <f>R30/R$15</f>
        <v>#DIV/0!</v>
      </c>
      <c r="T30" s="33"/>
      <c r="U30" s="44">
        <v>0</v>
      </c>
      <c r="V30" s="41" t="e">
        <f>U30/U$15</f>
        <v>#DIV/0!</v>
      </c>
      <c r="W30" s="33"/>
      <c r="X30" s="44">
        <v>0</v>
      </c>
      <c r="Y30" s="41" t="e">
        <f>X30/X$15</f>
        <v>#DIV/0!</v>
      </c>
      <c r="Z30" s="33"/>
      <c r="AA30" s="44"/>
      <c r="AB30" s="41" t="e">
        <f>AA30/AA$15</f>
        <v>#DIV/0!</v>
      </c>
      <c r="AC30" s="33"/>
      <c r="AD30" s="44"/>
      <c r="AE30" s="41" t="e">
        <f>AD30/AD$15</f>
        <v>#DIV/0!</v>
      </c>
      <c r="AF30" s="33"/>
      <c r="AG30" s="44"/>
      <c r="AH30" s="41" t="e">
        <f>AG30/AG$15</f>
        <v>#DIV/0!</v>
      </c>
      <c r="AI30" s="33"/>
      <c r="AJ30" s="44"/>
      <c r="AK30" s="41"/>
      <c r="AL30" s="33"/>
      <c r="AM30" s="34">
        <f t="shared" si="1"/>
        <v>0</v>
      </c>
      <c r="AN30" s="34"/>
    </row>
    <row r="31" spans="1:40" hidden="1" x14ac:dyDescent="0.3">
      <c r="A31" s="42" t="s">
        <v>32</v>
      </c>
      <c r="B31" s="43"/>
      <c r="C31" s="45"/>
      <c r="D31" s="41">
        <f>D32</f>
        <v>0</v>
      </c>
      <c r="E31" s="28"/>
      <c r="F31" s="45"/>
      <c r="G31" s="41">
        <f>G32</f>
        <v>0</v>
      </c>
      <c r="H31" s="33"/>
      <c r="I31" s="45"/>
      <c r="J31" s="41">
        <f>J32</f>
        <v>0</v>
      </c>
      <c r="K31" s="33"/>
      <c r="L31" s="45"/>
      <c r="M31" s="41">
        <f>M32</f>
        <v>0</v>
      </c>
      <c r="N31" s="33"/>
      <c r="O31" s="45"/>
      <c r="P31" s="41" t="e">
        <f>P32</f>
        <v>#DIV/0!</v>
      </c>
      <c r="Q31" s="33"/>
      <c r="R31" s="45"/>
      <c r="S31" s="41" t="e">
        <f>S32</f>
        <v>#DIV/0!</v>
      </c>
      <c r="T31" s="33"/>
      <c r="U31" s="45"/>
      <c r="V31" s="41" t="e">
        <f>V32</f>
        <v>#DIV/0!</v>
      </c>
      <c r="W31" s="33"/>
      <c r="X31" s="45"/>
      <c r="Y31" s="41" t="e">
        <f>Y32</f>
        <v>#DIV/0!</v>
      </c>
      <c r="Z31" s="33"/>
      <c r="AA31" s="45"/>
      <c r="AB31" s="41" t="e">
        <f>AB32</f>
        <v>#DIV/0!</v>
      </c>
      <c r="AC31" s="33"/>
      <c r="AD31" s="45"/>
      <c r="AE31" s="41" t="e">
        <f>AE32</f>
        <v>#DIV/0!</v>
      </c>
      <c r="AF31" s="33"/>
      <c r="AG31" s="45"/>
      <c r="AH31" s="41" t="e">
        <f>AH32</f>
        <v>#DIV/0!</v>
      </c>
      <c r="AI31" s="33"/>
      <c r="AJ31" s="45"/>
      <c r="AK31" s="41"/>
      <c r="AL31" s="33"/>
      <c r="AM31" s="34">
        <f t="shared" si="1"/>
        <v>0</v>
      </c>
      <c r="AN31" s="34"/>
    </row>
    <row r="32" spans="1:40" hidden="1" x14ac:dyDescent="0.3">
      <c r="A32" s="39" t="s">
        <v>33</v>
      </c>
      <c r="B32" s="40"/>
      <c r="C32" s="45"/>
      <c r="D32" s="41">
        <f t="shared" ref="D32:D40" si="2">C32/C$15</f>
        <v>0</v>
      </c>
      <c r="E32" s="28"/>
      <c r="F32" s="45"/>
      <c r="G32" s="41">
        <f t="shared" ref="G32:G40" si="3">F32/F$15</f>
        <v>0</v>
      </c>
      <c r="H32" s="33"/>
      <c r="I32" s="45"/>
      <c r="J32" s="41">
        <f t="shared" ref="J32:J40" si="4">I32/I$15</f>
        <v>0</v>
      </c>
      <c r="K32" s="33"/>
      <c r="L32" s="45"/>
      <c r="M32" s="41">
        <f t="shared" ref="M32:M40" si="5">L32/L$15</f>
        <v>0</v>
      </c>
      <c r="N32" s="33"/>
      <c r="O32" s="45"/>
      <c r="P32" s="41" t="e">
        <f t="shared" ref="P32:P40" si="6">O32/O$15</f>
        <v>#DIV/0!</v>
      </c>
      <c r="Q32" s="33"/>
      <c r="R32" s="45"/>
      <c r="S32" s="41" t="e">
        <f t="shared" ref="S32:S40" si="7">R32/R$15</f>
        <v>#DIV/0!</v>
      </c>
      <c r="T32" s="33"/>
      <c r="U32" s="45"/>
      <c r="V32" s="41" t="e">
        <f t="shared" ref="V32:V40" si="8">U32/U$15</f>
        <v>#DIV/0!</v>
      </c>
      <c r="W32" s="33"/>
      <c r="X32" s="45"/>
      <c r="Y32" s="41" t="e">
        <f t="shared" ref="Y32:Y40" si="9">X32/X$15</f>
        <v>#DIV/0!</v>
      </c>
      <c r="Z32" s="33"/>
      <c r="AA32" s="45"/>
      <c r="AB32" s="41" t="e">
        <f t="shared" ref="AB32:AB40" si="10">AA32/AA$15</f>
        <v>#DIV/0!</v>
      </c>
      <c r="AC32" s="33"/>
      <c r="AD32" s="45"/>
      <c r="AE32" s="41" t="e">
        <f t="shared" ref="AE32:AE40" si="11">AD32/AD$15</f>
        <v>#DIV/0!</v>
      </c>
      <c r="AF32" s="33"/>
      <c r="AG32" s="45"/>
      <c r="AH32" s="41" t="e">
        <f t="shared" ref="AH32:AH40" si="12">AG32/AG$15</f>
        <v>#DIV/0!</v>
      </c>
      <c r="AI32" s="33"/>
      <c r="AJ32" s="45"/>
      <c r="AK32" s="41"/>
      <c r="AL32" s="33"/>
      <c r="AM32" s="34">
        <f t="shared" si="1"/>
        <v>0</v>
      </c>
      <c r="AN32" s="34"/>
    </row>
    <row r="33" spans="1:40" hidden="1" x14ac:dyDescent="0.3">
      <c r="A33" s="42" t="s">
        <v>34</v>
      </c>
      <c r="B33" s="43"/>
      <c r="C33" s="44"/>
      <c r="D33" s="41">
        <f t="shared" si="2"/>
        <v>0</v>
      </c>
      <c r="E33" s="28"/>
      <c r="F33" s="44"/>
      <c r="G33" s="41">
        <f t="shared" si="3"/>
        <v>0</v>
      </c>
      <c r="H33" s="33"/>
      <c r="I33" s="44"/>
      <c r="J33" s="41">
        <f t="shared" si="4"/>
        <v>0</v>
      </c>
      <c r="K33" s="33"/>
      <c r="L33" s="44"/>
      <c r="M33" s="41">
        <f t="shared" si="5"/>
        <v>0</v>
      </c>
      <c r="N33" s="33"/>
      <c r="O33" s="44"/>
      <c r="P33" s="41" t="e">
        <f t="shared" si="6"/>
        <v>#DIV/0!</v>
      </c>
      <c r="Q33" s="33"/>
      <c r="R33" s="44"/>
      <c r="S33" s="41" t="e">
        <f t="shared" si="7"/>
        <v>#DIV/0!</v>
      </c>
      <c r="T33" s="33"/>
      <c r="U33" s="44"/>
      <c r="V33" s="41" t="e">
        <f t="shared" si="8"/>
        <v>#DIV/0!</v>
      </c>
      <c r="W33" s="33"/>
      <c r="X33" s="44"/>
      <c r="Y33" s="41" t="e">
        <f t="shared" si="9"/>
        <v>#DIV/0!</v>
      </c>
      <c r="Z33" s="33"/>
      <c r="AA33" s="44"/>
      <c r="AB33" s="41" t="e">
        <f t="shared" si="10"/>
        <v>#DIV/0!</v>
      </c>
      <c r="AC33" s="33"/>
      <c r="AD33" s="44"/>
      <c r="AE33" s="41" t="e">
        <f t="shared" si="11"/>
        <v>#DIV/0!</v>
      </c>
      <c r="AF33" s="33"/>
      <c r="AG33" s="44"/>
      <c r="AH33" s="41" t="e">
        <f t="shared" si="12"/>
        <v>#DIV/0!</v>
      </c>
      <c r="AI33" s="33"/>
      <c r="AJ33" s="44"/>
      <c r="AK33" s="41"/>
      <c r="AL33" s="33"/>
      <c r="AM33" s="34">
        <f t="shared" si="1"/>
        <v>0</v>
      </c>
      <c r="AN33" s="34"/>
    </row>
    <row r="34" spans="1:40" hidden="1" x14ac:dyDescent="0.3">
      <c r="A34" s="39" t="s">
        <v>35</v>
      </c>
      <c r="B34" s="40"/>
      <c r="C34" s="46"/>
      <c r="D34" s="41">
        <f t="shared" si="2"/>
        <v>0</v>
      </c>
      <c r="E34" s="28"/>
      <c r="F34" s="46"/>
      <c r="G34" s="41">
        <f t="shared" si="3"/>
        <v>0</v>
      </c>
      <c r="H34" s="33"/>
      <c r="I34" s="46"/>
      <c r="J34" s="41">
        <f t="shared" si="4"/>
        <v>0</v>
      </c>
      <c r="K34" s="33"/>
      <c r="L34" s="46"/>
      <c r="M34" s="41">
        <f t="shared" si="5"/>
        <v>0</v>
      </c>
      <c r="N34" s="33"/>
      <c r="O34" s="46"/>
      <c r="P34" s="41" t="e">
        <f t="shared" si="6"/>
        <v>#DIV/0!</v>
      </c>
      <c r="Q34" s="33"/>
      <c r="R34" s="46"/>
      <c r="S34" s="41" t="e">
        <f t="shared" si="7"/>
        <v>#DIV/0!</v>
      </c>
      <c r="T34" s="33"/>
      <c r="U34" s="46"/>
      <c r="V34" s="41" t="e">
        <f t="shared" si="8"/>
        <v>#DIV/0!</v>
      </c>
      <c r="W34" s="33"/>
      <c r="X34" s="46"/>
      <c r="Y34" s="41" t="e">
        <f t="shared" si="9"/>
        <v>#DIV/0!</v>
      </c>
      <c r="Z34" s="33"/>
      <c r="AA34" s="46"/>
      <c r="AB34" s="41" t="e">
        <f t="shared" si="10"/>
        <v>#DIV/0!</v>
      </c>
      <c r="AC34" s="33"/>
      <c r="AD34" s="46"/>
      <c r="AE34" s="41" t="e">
        <f t="shared" si="11"/>
        <v>#DIV/0!</v>
      </c>
      <c r="AF34" s="33"/>
      <c r="AG34" s="46"/>
      <c r="AH34" s="41" t="e">
        <f t="shared" si="12"/>
        <v>#DIV/0!</v>
      </c>
      <c r="AI34" s="33"/>
      <c r="AJ34" s="46"/>
      <c r="AK34" s="41"/>
      <c r="AL34" s="33"/>
      <c r="AM34" s="34">
        <f t="shared" si="1"/>
        <v>0</v>
      </c>
      <c r="AN34" s="34"/>
    </row>
    <row r="35" spans="1:40" hidden="1" x14ac:dyDescent="0.3">
      <c r="A35" s="42" t="s">
        <v>36</v>
      </c>
      <c r="B35" s="43"/>
      <c r="C35" s="45"/>
      <c r="D35" s="41">
        <f t="shared" si="2"/>
        <v>0</v>
      </c>
      <c r="E35" s="28"/>
      <c r="F35" s="45"/>
      <c r="G35" s="41">
        <f t="shared" si="3"/>
        <v>0</v>
      </c>
      <c r="H35" s="33"/>
      <c r="I35" s="45"/>
      <c r="J35" s="41">
        <f t="shared" si="4"/>
        <v>0</v>
      </c>
      <c r="K35" s="33"/>
      <c r="L35" s="45"/>
      <c r="M35" s="41">
        <f t="shared" si="5"/>
        <v>0</v>
      </c>
      <c r="N35" s="33"/>
      <c r="O35" s="45"/>
      <c r="P35" s="41" t="e">
        <f t="shared" si="6"/>
        <v>#DIV/0!</v>
      </c>
      <c r="Q35" s="33"/>
      <c r="R35" s="45"/>
      <c r="S35" s="41" t="e">
        <f t="shared" si="7"/>
        <v>#DIV/0!</v>
      </c>
      <c r="T35" s="33"/>
      <c r="U35" s="45"/>
      <c r="V35" s="41" t="e">
        <f t="shared" si="8"/>
        <v>#DIV/0!</v>
      </c>
      <c r="W35" s="33"/>
      <c r="X35" s="45"/>
      <c r="Y35" s="41" t="e">
        <f t="shared" si="9"/>
        <v>#DIV/0!</v>
      </c>
      <c r="Z35" s="33"/>
      <c r="AA35" s="45"/>
      <c r="AB35" s="41" t="e">
        <f t="shared" si="10"/>
        <v>#DIV/0!</v>
      </c>
      <c r="AC35" s="33"/>
      <c r="AD35" s="45"/>
      <c r="AE35" s="41" t="e">
        <f t="shared" si="11"/>
        <v>#DIV/0!</v>
      </c>
      <c r="AF35" s="33"/>
      <c r="AG35" s="45"/>
      <c r="AH35" s="41" t="e">
        <f t="shared" si="12"/>
        <v>#DIV/0!</v>
      </c>
      <c r="AI35" s="33"/>
      <c r="AJ35" s="45"/>
      <c r="AK35" s="41"/>
      <c r="AL35" s="33"/>
      <c r="AM35" s="34">
        <f t="shared" si="1"/>
        <v>0</v>
      </c>
      <c r="AN35" s="34"/>
    </row>
    <row r="36" spans="1:40" hidden="1" x14ac:dyDescent="0.3">
      <c r="A36" s="39" t="s">
        <v>37</v>
      </c>
      <c r="B36" s="40"/>
      <c r="C36" s="45"/>
      <c r="D36" s="41">
        <f t="shared" si="2"/>
        <v>0</v>
      </c>
      <c r="E36" s="28"/>
      <c r="F36" s="45"/>
      <c r="G36" s="41">
        <f t="shared" si="3"/>
        <v>0</v>
      </c>
      <c r="H36" s="33"/>
      <c r="I36" s="45"/>
      <c r="J36" s="41">
        <f t="shared" si="4"/>
        <v>0</v>
      </c>
      <c r="K36" s="33"/>
      <c r="L36" s="45"/>
      <c r="M36" s="41">
        <f t="shared" si="5"/>
        <v>0</v>
      </c>
      <c r="N36" s="33"/>
      <c r="O36" s="45"/>
      <c r="P36" s="41" t="e">
        <f t="shared" si="6"/>
        <v>#DIV/0!</v>
      </c>
      <c r="Q36" s="33"/>
      <c r="R36" s="45"/>
      <c r="S36" s="41" t="e">
        <f t="shared" si="7"/>
        <v>#DIV/0!</v>
      </c>
      <c r="T36" s="33"/>
      <c r="U36" s="45"/>
      <c r="V36" s="41" t="e">
        <f t="shared" si="8"/>
        <v>#DIV/0!</v>
      </c>
      <c r="W36" s="33"/>
      <c r="X36" s="45"/>
      <c r="Y36" s="41" t="e">
        <f t="shared" si="9"/>
        <v>#DIV/0!</v>
      </c>
      <c r="Z36" s="33"/>
      <c r="AA36" s="45"/>
      <c r="AB36" s="41" t="e">
        <f t="shared" si="10"/>
        <v>#DIV/0!</v>
      </c>
      <c r="AC36" s="33"/>
      <c r="AD36" s="45"/>
      <c r="AE36" s="41" t="e">
        <f t="shared" si="11"/>
        <v>#DIV/0!</v>
      </c>
      <c r="AF36" s="33"/>
      <c r="AG36" s="45"/>
      <c r="AH36" s="41" t="e">
        <f t="shared" si="12"/>
        <v>#DIV/0!</v>
      </c>
      <c r="AI36" s="33"/>
      <c r="AJ36" s="45"/>
      <c r="AK36" s="41"/>
      <c r="AL36" s="33"/>
      <c r="AM36" s="34">
        <f t="shared" si="1"/>
        <v>0</v>
      </c>
      <c r="AN36" s="34"/>
    </row>
    <row r="37" spans="1:40" hidden="1" x14ac:dyDescent="0.3">
      <c r="A37" s="39" t="s">
        <v>38</v>
      </c>
      <c r="B37" s="40"/>
      <c r="C37" s="45"/>
      <c r="D37" s="41">
        <f t="shared" si="2"/>
        <v>0</v>
      </c>
      <c r="E37" s="28"/>
      <c r="F37" s="45"/>
      <c r="G37" s="41">
        <f t="shared" si="3"/>
        <v>0</v>
      </c>
      <c r="H37" s="33"/>
      <c r="I37" s="45"/>
      <c r="J37" s="41">
        <f t="shared" si="4"/>
        <v>0</v>
      </c>
      <c r="K37" s="33"/>
      <c r="L37" s="45"/>
      <c r="M37" s="41">
        <f t="shared" si="5"/>
        <v>0</v>
      </c>
      <c r="N37" s="33"/>
      <c r="O37" s="45"/>
      <c r="P37" s="41" t="e">
        <f t="shared" si="6"/>
        <v>#DIV/0!</v>
      </c>
      <c r="Q37" s="33"/>
      <c r="R37" s="45"/>
      <c r="S37" s="41" t="e">
        <f t="shared" si="7"/>
        <v>#DIV/0!</v>
      </c>
      <c r="T37" s="33"/>
      <c r="U37" s="45"/>
      <c r="V37" s="41" t="e">
        <f t="shared" si="8"/>
        <v>#DIV/0!</v>
      </c>
      <c r="W37" s="33"/>
      <c r="X37" s="45"/>
      <c r="Y37" s="41" t="e">
        <f t="shared" si="9"/>
        <v>#DIV/0!</v>
      </c>
      <c r="Z37" s="33"/>
      <c r="AA37" s="45"/>
      <c r="AB37" s="41" t="e">
        <f t="shared" si="10"/>
        <v>#DIV/0!</v>
      </c>
      <c r="AC37" s="33"/>
      <c r="AD37" s="45"/>
      <c r="AE37" s="41" t="e">
        <f t="shared" si="11"/>
        <v>#DIV/0!</v>
      </c>
      <c r="AF37" s="33"/>
      <c r="AG37" s="45"/>
      <c r="AH37" s="41" t="e">
        <f t="shared" si="12"/>
        <v>#DIV/0!</v>
      </c>
      <c r="AI37" s="33"/>
      <c r="AJ37" s="45"/>
      <c r="AK37" s="41"/>
      <c r="AL37" s="33"/>
      <c r="AM37" s="34">
        <f t="shared" si="1"/>
        <v>0</v>
      </c>
      <c r="AN37" s="34"/>
    </row>
    <row r="38" spans="1:40" hidden="1" x14ac:dyDescent="0.3">
      <c r="A38" s="42" t="s">
        <v>39</v>
      </c>
      <c r="B38" s="43"/>
      <c r="C38" s="45"/>
      <c r="D38" s="41">
        <f t="shared" si="2"/>
        <v>0</v>
      </c>
      <c r="E38" s="28"/>
      <c r="F38" s="45"/>
      <c r="G38" s="41">
        <f t="shared" si="3"/>
        <v>0</v>
      </c>
      <c r="H38" s="33"/>
      <c r="I38" s="45"/>
      <c r="J38" s="41">
        <f t="shared" si="4"/>
        <v>0</v>
      </c>
      <c r="K38" s="33"/>
      <c r="L38" s="45"/>
      <c r="M38" s="41">
        <f t="shared" si="5"/>
        <v>0</v>
      </c>
      <c r="N38" s="33"/>
      <c r="O38" s="45"/>
      <c r="P38" s="41" t="e">
        <f t="shared" si="6"/>
        <v>#DIV/0!</v>
      </c>
      <c r="Q38" s="33"/>
      <c r="R38" s="45"/>
      <c r="S38" s="41" t="e">
        <f t="shared" si="7"/>
        <v>#DIV/0!</v>
      </c>
      <c r="T38" s="33"/>
      <c r="U38" s="45"/>
      <c r="V38" s="41" t="e">
        <f t="shared" si="8"/>
        <v>#DIV/0!</v>
      </c>
      <c r="W38" s="33"/>
      <c r="X38" s="45"/>
      <c r="Y38" s="41" t="e">
        <f t="shared" si="9"/>
        <v>#DIV/0!</v>
      </c>
      <c r="Z38" s="33"/>
      <c r="AA38" s="45"/>
      <c r="AB38" s="41" t="e">
        <f t="shared" si="10"/>
        <v>#DIV/0!</v>
      </c>
      <c r="AC38" s="33"/>
      <c r="AD38" s="45"/>
      <c r="AE38" s="41" t="e">
        <f t="shared" si="11"/>
        <v>#DIV/0!</v>
      </c>
      <c r="AF38" s="33"/>
      <c r="AG38" s="45"/>
      <c r="AH38" s="41" t="e">
        <f t="shared" si="12"/>
        <v>#DIV/0!</v>
      </c>
      <c r="AI38" s="33"/>
      <c r="AJ38" s="45"/>
      <c r="AK38" s="41"/>
      <c r="AL38" s="33"/>
      <c r="AM38" s="34">
        <f t="shared" si="1"/>
        <v>0</v>
      </c>
      <c r="AN38" s="34"/>
    </row>
    <row r="39" spans="1:40" hidden="1" x14ac:dyDescent="0.3">
      <c r="A39" s="39" t="s">
        <v>40</v>
      </c>
      <c r="B39" s="40"/>
      <c r="C39" s="45"/>
      <c r="D39" s="41">
        <f t="shared" si="2"/>
        <v>0</v>
      </c>
      <c r="E39" s="28"/>
      <c r="F39" s="45"/>
      <c r="G39" s="41">
        <f t="shared" si="3"/>
        <v>0</v>
      </c>
      <c r="H39" s="33"/>
      <c r="I39" s="45"/>
      <c r="J39" s="41">
        <f t="shared" si="4"/>
        <v>0</v>
      </c>
      <c r="K39" s="33"/>
      <c r="L39" s="45"/>
      <c r="M39" s="41">
        <f t="shared" si="5"/>
        <v>0</v>
      </c>
      <c r="N39" s="33"/>
      <c r="O39" s="45"/>
      <c r="P39" s="41" t="e">
        <f t="shared" si="6"/>
        <v>#DIV/0!</v>
      </c>
      <c r="Q39" s="33"/>
      <c r="R39" s="45"/>
      <c r="S39" s="41" t="e">
        <f t="shared" si="7"/>
        <v>#DIV/0!</v>
      </c>
      <c r="T39" s="33"/>
      <c r="U39" s="45"/>
      <c r="V39" s="41" t="e">
        <f t="shared" si="8"/>
        <v>#DIV/0!</v>
      </c>
      <c r="W39" s="33"/>
      <c r="X39" s="45"/>
      <c r="Y39" s="41" t="e">
        <f t="shared" si="9"/>
        <v>#DIV/0!</v>
      </c>
      <c r="Z39" s="33"/>
      <c r="AA39" s="45"/>
      <c r="AB39" s="41" t="e">
        <f t="shared" si="10"/>
        <v>#DIV/0!</v>
      </c>
      <c r="AC39" s="33"/>
      <c r="AD39" s="45"/>
      <c r="AE39" s="41" t="e">
        <f t="shared" si="11"/>
        <v>#DIV/0!</v>
      </c>
      <c r="AF39" s="33"/>
      <c r="AG39" s="45"/>
      <c r="AH39" s="41" t="e">
        <f t="shared" si="12"/>
        <v>#DIV/0!</v>
      </c>
      <c r="AI39" s="33"/>
      <c r="AJ39" s="45"/>
      <c r="AK39" s="41"/>
      <c r="AL39" s="33"/>
      <c r="AM39" s="34">
        <f t="shared" si="1"/>
        <v>0</v>
      </c>
      <c r="AN39" s="34"/>
    </row>
    <row r="40" spans="1:40" ht="14.4" thickBot="1" x14ac:dyDescent="0.35">
      <c r="A40" s="47" t="s">
        <v>41</v>
      </c>
      <c r="B40" s="48"/>
      <c r="C40" s="49">
        <v>3758</v>
      </c>
      <c r="D40" s="50">
        <f t="shared" si="2"/>
        <v>2.8913141322787755E-3</v>
      </c>
      <c r="E40" s="28"/>
      <c r="F40" s="49">
        <v>3283</v>
      </c>
      <c r="G40" s="50">
        <f t="shared" si="3"/>
        <v>2.4221256716547845E-3</v>
      </c>
      <c r="H40" s="33"/>
      <c r="I40" s="49">
        <v>1590</v>
      </c>
      <c r="J40" s="50">
        <f t="shared" si="4"/>
        <v>1.1414320449508861E-3</v>
      </c>
      <c r="K40" s="33"/>
      <c r="L40" s="49">
        <v>4392</v>
      </c>
      <c r="M40" s="50">
        <f t="shared" si="5"/>
        <v>3.3075178253522144E-3</v>
      </c>
      <c r="N40" s="33"/>
      <c r="O40" s="49">
        <v>0</v>
      </c>
      <c r="P40" s="50" t="e">
        <f t="shared" si="6"/>
        <v>#DIV/0!</v>
      </c>
      <c r="Q40" s="33"/>
      <c r="R40" s="49">
        <v>0</v>
      </c>
      <c r="S40" s="50" t="e">
        <f t="shared" si="7"/>
        <v>#DIV/0!</v>
      </c>
      <c r="T40" s="33"/>
      <c r="U40" s="49">
        <v>0</v>
      </c>
      <c r="V40" s="50" t="e">
        <f t="shared" si="8"/>
        <v>#DIV/0!</v>
      </c>
      <c r="W40" s="33"/>
      <c r="X40" s="49">
        <v>0</v>
      </c>
      <c r="Y40" s="50" t="e">
        <f t="shared" si="9"/>
        <v>#DIV/0!</v>
      </c>
      <c r="Z40" s="33"/>
      <c r="AA40" s="49">
        <v>0</v>
      </c>
      <c r="AB40" s="50" t="e">
        <f t="shared" si="10"/>
        <v>#DIV/0!</v>
      </c>
      <c r="AC40" s="33"/>
      <c r="AD40" s="49">
        <v>0</v>
      </c>
      <c r="AE40" s="50" t="e">
        <f t="shared" si="11"/>
        <v>#DIV/0!</v>
      </c>
      <c r="AF40" s="33"/>
      <c r="AG40" s="49">
        <v>0</v>
      </c>
      <c r="AH40" s="50" t="e">
        <f t="shared" si="12"/>
        <v>#DIV/0!</v>
      </c>
      <c r="AI40" s="33"/>
      <c r="AJ40" s="49">
        <v>0</v>
      </c>
      <c r="AK40" s="50" t="e">
        <f>AJ40/AJ15</f>
        <v>#DIV/0!</v>
      </c>
      <c r="AL40" s="33"/>
      <c r="AM40" s="34">
        <f>IF((I40+F40+I40+L40+O40+R40+U40+X40+AA40+AD40+AG40+AJ40+C40)=0,0,1)</f>
        <v>1</v>
      </c>
      <c r="AN40" s="34"/>
    </row>
    <row r="41" spans="1:40" x14ac:dyDescent="0.3">
      <c r="A41" s="51"/>
      <c r="B41" s="51"/>
      <c r="C41" s="52"/>
      <c r="D41" s="53"/>
      <c r="E41" s="54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x14ac:dyDescent="0.3">
      <c r="A42" s="51"/>
      <c r="B42" s="51"/>
      <c r="C42" s="55"/>
      <c r="D42" s="56"/>
      <c r="E42" s="5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4.4" thickBot="1" x14ac:dyDescent="0.35">
      <c r="A43" s="19" t="s">
        <v>42</v>
      </c>
      <c r="B43" s="19"/>
      <c r="C43" s="57" t="s">
        <v>43</v>
      </c>
      <c r="D43" s="58">
        <f>D13</f>
        <v>45322</v>
      </c>
      <c r="E43" s="6"/>
      <c r="F43" s="57" t="s">
        <v>43</v>
      </c>
      <c r="G43" s="58">
        <f>G13</f>
        <v>45351</v>
      </c>
      <c r="H43" s="1"/>
      <c r="I43" s="57" t="s">
        <v>43</v>
      </c>
      <c r="J43" s="58">
        <f>J13</f>
        <v>45382</v>
      </c>
      <c r="K43" s="1"/>
      <c r="L43" s="57" t="s">
        <v>43</v>
      </c>
      <c r="M43" s="58">
        <f>M13</f>
        <v>45412</v>
      </c>
      <c r="N43" s="1"/>
      <c r="O43" s="57" t="s">
        <v>43</v>
      </c>
      <c r="P43" s="58">
        <f>P13</f>
        <v>45443</v>
      </c>
      <c r="Q43" s="1"/>
      <c r="R43" s="57" t="s">
        <v>43</v>
      </c>
      <c r="S43" s="58">
        <f>S13</f>
        <v>45473</v>
      </c>
      <c r="T43" s="1"/>
      <c r="U43" s="57" t="s">
        <v>43</v>
      </c>
      <c r="V43" s="58">
        <f>V13</f>
        <v>45504</v>
      </c>
      <c r="W43" s="1"/>
      <c r="X43" s="57" t="s">
        <v>43</v>
      </c>
      <c r="Y43" s="58">
        <f>Y13</f>
        <v>45535</v>
      </c>
      <c r="Z43" s="1"/>
      <c r="AA43" s="57" t="s">
        <v>43</v>
      </c>
      <c r="AB43" s="58">
        <f>AB13</f>
        <v>45565</v>
      </c>
      <c r="AC43" s="1"/>
      <c r="AD43" s="57" t="s">
        <v>43</v>
      </c>
      <c r="AE43" s="58">
        <f>AE13</f>
        <v>45596</v>
      </c>
      <c r="AF43" s="1"/>
      <c r="AG43" s="57" t="s">
        <v>43</v>
      </c>
      <c r="AH43" s="58">
        <f>AH13</f>
        <v>45626</v>
      </c>
      <c r="AI43" s="1"/>
      <c r="AJ43" s="57" t="s">
        <v>43</v>
      </c>
      <c r="AK43" s="58">
        <f>AK13</f>
        <v>45657</v>
      </c>
      <c r="AL43" s="1"/>
      <c r="AM43" s="1"/>
      <c r="AN43" s="1"/>
    </row>
    <row r="44" spans="1:40" ht="14.4" thickBot="1" x14ac:dyDescent="0.35">
      <c r="A44" s="59"/>
      <c r="B44" s="59"/>
      <c r="C44" s="60" t="s">
        <v>44</v>
      </c>
      <c r="D44" s="61" t="s">
        <v>45</v>
      </c>
      <c r="E44" s="27"/>
      <c r="F44" s="60" t="s">
        <v>44</v>
      </c>
      <c r="G44" s="61" t="s">
        <v>45</v>
      </c>
      <c r="H44" s="62"/>
      <c r="I44" s="60" t="s">
        <v>44</v>
      </c>
      <c r="J44" s="61" t="s">
        <v>45</v>
      </c>
      <c r="K44" s="27"/>
      <c r="L44" s="60" t="s">
        <v>44</v>
      </c>
      <c r="M44" s="61" t="s">
        <v>45</v>
      </c>
      <c r="N44" s="1"/>
      <c r="O44" s="60" t="s">
        <v>44</v>
      </c>
      <c r="P44" s="61" t="s">
        <v>45</v>
      </c>
      <c r="Q44" s="27"/>
      <c r="R44" s="60" t="s">
        <v>44</v>
      </c>
      <c r="S44" s="61" t="s">
        <v>45</v>
      </c>
      <c r="T44" s="1"/>
      <c r="U44" s="60" t="s">
        <v>44</v>
      </c>
      <c r="V44" s="61" t="s">
        <v>45</v>
      </c>
      <c r="W44" s="62"/>
      <c r="X44" s="60" t="s">
        <v>44</v>
      </c>
      <c r="Y44" s="61" t="s">
        <v>45</v>
      </c>
      <c r="Z44" s="27"/>
      <c r="AA44" s="60" t="s">
        <v>44</v>
      </c>
      <c r="AB44" s="61" t="s">
        <v>45</v>
      </c>
      <c r="AC44" s="1"/>
      <c r="AD44" s="60" t="s">
        <v>44</v>
      </c>
      <c r="AE44" s="61" t="s">
        <v>45</v>
      </c>
      <c r="AF44" s="27"/>
      <c r="AG44" s="60" t="s">
        <v>44</v>
      </c>
      <c r="AH44" s="61" t="s">
        <v>45</v>
      </c>
      <c r="AI44" s="1"/>
      <c r="AJ44" s="60" t="s">
        <v>44</v>
      </c>
      <c r="AK44" s="61" t="s">
        <v>45</v>
      </c>
      <c r="AL44" s="1"/>
      <c r="AM44" s="1"/>
      <c r="AN44" s="1"/>
    </row>
    <row r="45" spans="1:40" x14ac:dyDescent="0.3">
      <c r="A45" s="59"/>
      <c r="B45" s="63" t="s">
        <v>46</v>
      </c>
      <c r="C45" s="64">
        <v>11980836</v>
      </c>
      <c r="D45" s="65">
        <v>15533568</v>
      </c>
      <c r="E45" s="66"/>
      <c r="F45" s="67">
        <v>14208192</v>
      </c>
      <c r="G45" s="65">
        <v>19082415</v>
      </c>
      <c r="H45" s="66"/>
      <c r="I45" s="67">
        <v>11698308</v>
      </c>
      <c r="J45" s="65">
        <v>16076366</v>
      </c>
      <c r="K45" s="68"/>
      <c r="L45" s="67">
        <v>8185560</v>
      </c>
      <c r="M45" s="65">
        <v>11108755</v>
      </c>
      <c r="N45" s="68"/>
      <c r="O45" s="67"/>
      <c r="P45" s="65"/>
      <c r="Q45" s="68"/>
      <c r="R45" s="67"/>
      <c r="S45" s="65"/>
      <c r="T45" s="68"/>
      <c r="U45" s="67"/>
      <c r="V45" s="65"/>
      <c r="W45" s="66"/>
      <c r="X45" s="67"/>
      <c r="Y45" s="65"/>
      <c r="Z45" s="68"/>
      <c r="AA45" s="67"/>
      <c r="AB45" s="65"/>
      <c r="AC45" s="68"/>
      <c r="AD45" s="67"/>
      <c r="AE45" s="65"/>
      <c r="AF45" s="68"/>
      <c r="AG45" s="67"/>
      <c r="AH45" s="65"/>
      <c r="AI45" s="68"/>
      <c r="AJ45" s="67"/>
      <c r="AK45" s="65"/>
      <c r="AL45" s="68"/>
      <c r="AM45" s="69"/>
      <c r="AN45" s="69"/>
    </row>
    <row r="46" spans="1:40" ht="14.4" thickBot="1" x14ac:dyDescent="0.35">
      <c r="A46" s="70"/>
      <c r="B46" s="71" t="s">
        <v>47</v>
      </c>
      <c r="C46" s="72">
        <v>15363252</v>
      </c>
      <c r="D46" s="73">
        <v>19936413</v>
      </c>
      <c r="E46" s="68"/>
      <c r="F46" s="74">
        <v>8732611</v>
      </c>
      <c r="G46" s="73">
        <v>11724180</v>
      </c>
      <c r="H46" s="75"/>
      <c r="I46" s="74">
        <v>7039098</v>
      </c>
      <c r="J46" s="73">
        <v>9669793</v>
      </c>
      <c r="K46" s="68"/>
      <c r="L46" s="74">
        <v>7085321</v>
      </c>
      <c r="M46" s="73">
        <v>9627348</v>
      </c>
      <c r="N46" s="68"/>
      <c r="O46" s="74"/>
      <c r="P46" s="73"/>
      <c r="Q46" s="68"/>
      <c r="R46" s="74"/>
      <c r="S46" s="73"/>
      <c r="T46" s="68"/>
      <c r="U46" s="74"/>
      <c r="V46" s="73"/>
      <c r="W46" s="75"/>
      <c r="X46" s="74"/>
      <c r="Y46" s="73"/>
      <c r="Z46" s="68"/>
      <c r="AA46" s="74"/>
      <c r="AB46" s="73"/>
      <c r="AC46" s="68"/>
      <c r="AD46" s="74"/>
      <c r="AE46" s="73"/>
      <c r="AF46" s="68"/>
      <c r="AG46" s="74"/>
      <c r="AH46" s="73"/>
      <c r="AI46" s="68"/>
      <c r="AJ46" s="74"/>
      <c r="AK46" s="73"/>
      <c r="AL46" s="68"/>
      <c r="AM46" s="69"/>
      <c r="AN46" s="69"/>
    </row>
    <row r="47" spans="1:40" x14ac:dyDescent="0.3">
      <c r="A47" s="70"/>
      <c r="B47" s="76"/>
      <c r="C47" s="70"/>
      <c r="D47" s="70"/>
      <c r="E47" s="77"/>
      <c r="F47" s="78"/>
      <c r="G47" s="79"/>
      <c r="H47" s="78"/>
      <c r="I47" s="79"/>
      <c r="J47" s="80"/>
      <c r="K47" s="80"/>
      <c r="L47" s="79"/>
      <c r="M47" s="80"/>
      <c r="N47" s="80"/>
      <c r="O47" s="79"/>
      <c r="P47" s="80"/>
      <c r="Q47" s="80"/>
      <c r="R47" s="79"/>
      <c r="S47" s="80"/>
      <c r="T47" s="80"/>
      <c r="U47" s="79"/>
      <c r="V47" s="80"/>
      <c r="W47" s="78"/>
      <c r="X47" s="79"/>
      <c r="Y47" s="80"/>
      <c r="Z47" s="80"/>
      <c r="AA47" s="79"/>
      <c r="AB47" s="80"/>
      <c r="AC47" s="80"/>
      <c r="AD47" s="79"/>
      <c r="AE47" s="80"/>
      <c r="AF47" s="80"/>
      <c r="AG47" s="79"/>
      <c r="AH47" s="80"/>
      <c r="AI47" s="80"/>
      <c r="AJ47" s="79"/>
      <c r="AK47" s="80"/>
      <c r="AL47" s="80"/>
      <c r="AM47" s="80"/>
      <c r="AN47" s="80"/>
    </row>
    <row r="48" spans="1:40" x14ac:dyDescent="0.3">
      <c r="A48" s="51"/>
      <c r="B48" s="51"/>
      <c r="C48" s="55"/>
      <c r="D48" s="52"/>
      <c r="E48" s="81"/>
      <c r="F48" s="22"/>
      <c r="G48" s="22"/>
      <c r="H48" s="22"/>
      <c r="I48" s="22"/>
      <c r="J48" s="1"/>
      <c r="K48" s="1"/>
      <c r="L48" s="22"/>
      <c r="M48" s="1"/>
      <c r="N48" s="1"/>
      <c r="O48" s="22"/>
      <c r="P48" s="1"/>
      <c r="Q48" s="1"/>
      <c r="R48" s="22"/>
      <c r="S48" s="1"/>
      <c r="T48" s="1"/>
      <c r="U48" s="22"/>
      <c r="V48" s="1"/>
      <c r="W48" s="22"/>
      <c r="X48" s="22"/>
      <c r="Y48" s="1"/>
      <c r="Z48" s="1"/>
      <c r="AA48" s="22"/>
      <c r="AB48" s="1"/>
      <c r="AC48" s="1"/>
      <c r="AD48" s="22"/>
      <c r="AE48" s="1"/>
      <c r="AF48" s="1"/>
      <c r="AG48" s="22"/>
      <c r="AH48" s="1"/>
      <c r="AI48" s="1"/>
      <c r="AJ48" s="22"/>
      <c r="AK48" s="1"/>
      <c r="AL48" s="1"/>
      <c r="AM48" s="1"/>
      <c r="AN48" s="1"/>
    </row>
    <row r="49" spans="1:40" ht="30" customHeight="1" x14ac:dyDescent="0.3">
      <c r="A49" s="91" t="s">
        <v>48</v>
      </c>
      <c r="B49" s="91"/>
      <c r="C49" s="82"/>
      <c r="D49" s="82"/>
      <c r="E49" s="8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</sheetData>
  <autoFilter ref="A12:AM40" xr:uid="{04FA2DFE-D1B0-4A6E-A515-758A8F31916E}">
    <filterColumn colId="38">
      <filters blank="1">
        <filter val="1"/>
      </filters>
    </filterColumn>
  </autoFilter>
  <mergeCells count="1">
    <mergeCell ref="A49:B4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14AB3-53CF-4910-ADC9-92DF023154A7}">
  <sheetPr filterMode="1">
    <tabColor theme="0" tint="-0.14999847407452621"/>
  </sheetPr>
  <dimension ref="A1:AN49"/>
  <sheetViews>
    <sheetView zoomScale="90" zoomScaleNormal="90" workbookViewId="0">
      <pane xSplit="2" ySplit="11" topLeftCell="K12" activePane="bottomRight" state="frozen"/>
      <selection activeCell="A27" sqref="A27"/>
      <selection pane="topRight" activeCell="A27" sqref="A27"/>
      <selection pane="bottomLeft" activeCell="A27" sqref="A27"/>
      <selection pane="bottomRight" activeCell="A27" sqref="A27"/>
    </sheetView>
  </sheetViews>
  <sheetFormatPr defaultColWidth="9.109375" defaultRowHeight="13.8" x14ac:dyDescent="0.3"/>
  <cols>
    <col min="1" max="1" width="36.6640625" style="83" customWidth="1"/>
    <col min="2" max="2" width="47.6640625" style="83" customWidth="1"/>
    <col min="3" max="4" width="13.6640625" style="83" customWidth="1"/>
    <col min="5" max="5" width="1.6640625" style="83" customWidth="1"/>
    <col min="6" max="7" width="13.6640625" style="83" customWidth="1"/>
    <col min="8" max="8" width="1.6640625" style="83" customWidth="1"/>
    <col min="9" max="10" width="13.6640625" style="83" customWidth="1"/>
    <col min="11" max="11" width="1.6640625" style="83" customWidth="1"/>
    <col min="12" max="13" width="13.6640625" style="83" customWidth="1"/>
    <col min="14" max="14" width="1.6640625" style="83" customWidth="1"/>
    <col min="15" max="16" width="13.6640625" style="83" customWidth="1"/>
    <col min="17" max="17" width="1.6640625" style="83" customWidth="1"/>
    <col min="18" max="19" width="13.6640625" style="83" customWidth="1"/>
    <col min="20" max="20" width="1.6640625" style="83" customWidth="1"/>
    <col min="21" max="22" width="13.6640625" style="83" customWidth="1"/>
    <col min="23" max="23" width="1.6640625" style="83" customWidth="1"/>
    <col min="24" max="25" width="13.6640625" style="83" customWidth="1"/>
    <col min="26" max="26" width="1.6640625" style="83" customWidth="1"/>
    <col min="27" max="28" width="13.6640625" style="83" customWidth="1"/>
    <col min="29" max="29" width="1.6640625" style="83" customWidth="1"/>
    <col min="30" max="31" width="13.6640625" style="83" customWidth="1"/>
    <col min="32" max="32" width="1.6640625" style="83" customWidth="1"/>
    <col min="33" max="34" width="13.6640625" style="83" customWidth="1"/>
    <col min="35" max="35" width="1.6640625" style="83" customWidth="1"/>
    <col min="36" max="37" width="13.6640625" style="83" customWidth="1"/>
    <col min="38" max="39" width="1.6640625" style="83" customWidth="1"/>
    <col min="40" max="16384" width="9.109375" style="83"/>
  </cols>
  <sheetData>
    <row r="1" spans="1:40" ht="40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x14ac:dyDescent="0.3">
      <c r="A2" s="84"/>
      <c r="B2" s="84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.6" x14ac:dyDescent="0.3">
      <c r="A3" s="3" t="s">
        <v>0</v>
      </c>
      <c r="B3" s="5"/>
      <c r="C3" s="4"/>
      <c r="D3" s="4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x14ac:dyDescent="0.3">
      <c r="A4" s="4" t="s">
        <v>1</v>
      </c>
      <c r="B4" s="5"/>
      <c r="C4" s="4"/>
      <c r="D4" s="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40" x14ac:dyDescent="0.3">
      <c r="A5" s="5"/>
      <c r="B5" s="5"/>
      <c r="C5" s="6"/>
      <c r="D5" s="4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40" ht="15.6" x14ac:dyDescent="0.3">
      <c r="A6" s="7" t="s">
        <v>2</v>
      </c>
      <c r="B6" s="8" t="s">
        <v>56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x14ac:dyDescent="0.3">
      <c r="A7" s="9" t="s">
        <v>4</v>
      </c>
      <c r="B7" s="10" t="s">
        <v>57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x14ac:dyDescent="0.3">
      <c r="A8" s="7" t="s">
        <v>6</v>
      </c>
      <c r="B8" s="11" t="s">
        <v>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0" x14ac:dyDescent="0.3">
      <c r="A9" s="7" t="s">
        <v>8</v>
      </c>
      <c r="B9" s="12" t="s">
        <v>51</v>
      </c>
      <c r="C9" s="6"/>
      <c r="D9" s="6"/>
      <c r="E9" s="6"/>
      <c r="F9" s="6"/>
      <c r="G9" s="6"/>
      <c r="H9" s="13"/>
      <c r="I9" s="7"/>
      <c r="J9" s="14"/>
      <c r="K9" s="6"/>
      <c r="L9" s="7"/>
      <c r="M9" s="14"/>
      <c r="N9" s="6"/>
      <c r="O9" s="7"/>
      <c r="P9" s="14"/>
      <c r="Q9" s="6"/>
      <c r="R9" s="7"/>
      <c r="S9" s="14"/>
      <c r="T9" s="6"/>
      <c r="U9" s="7"/>
      <c r="V9" s="14"/>
      <c r="W9" s="13"/>
      <c r="X9" s="7"/>
      <c r="Y9" s="14"/>
      <c r="Z9" s="6"/>
      <c r="AA9" s="7"/>
      <c r="AB9" s="14"/>
      <c r="AC9" s="6"/>
      <c r="AD9" s="7"/>
      <c r="AE9" s="14"/>
      <c r="AF9" s="6"/>
      <c r="AG9" s="7"/>
      <c r="AH9" s="14"/>
      <c r="AI9" s="6"/>
      <c r="AJ9" s="7"/>
      <c r="AK9" s="14"/>
      <c r="AL9" s="6"/>
      <c r="AM9" s="6"/>
      <c r="AN9" s="6"/>
    </row>
    <row r="10" spans="1:40" x14ac:dyDescent="0.3">
      <c r="A10" s="7" t="s">
        <v>10</v>
      </c>
      <c r="B10" s="15" t="s">
        <v>11</v>
      </c>
      <c r="C10" s="6"/>
      <c r="D10" s="6"/>
      <c r="E10" s="6"/>
      <c r="F10" s="6"/>
      <c r="G10" s="6"/>
      <c r="H10" s="13"/>
      <c r="I10" s="7"/>
      <c r="J10" s="14"/>
      <c r="K10" s="6"/>
      <c r="L10" s="7"/>
      <c r="M10" s="14"/>
      <c r="N10" s="6"/>
      <c r="O10" s="7"/>
      <c r="P10" s="14"/>
      <c r="Q10" s="6"/>
      <c r="R10" s="7"/>
      <c r="S10" s="14"/>
      <c r="T10" s="6"/>
      <c r="U10" s="7"/>
      <c r="V10" s="14"/>
      <c r="W10" s="13"/>
      <c r="X10" s="7"/>
      <c r="Y10" s="14"/>
      <c r="Z10" s="6"/>
      <c r="AA10" s="7"/>
      <c r="AB10" s="14"/>
      <c r="AC10" s="6"/>
      <c r="AD10" s="7"/>
      <c r="AE10" s="14"/>
      <c r="AF10" s="6"/>
      <c r="AG10" s="7"/>
      <c r="AH10" s="14"/>
      <c r="AI10" s="6"/>
      <c r="AJ10" s="7"/>
      <c r="AK10" s="14"/>
      <c r="AL10" s="6"/>
      <c r="AM10" s="6"/>
      <c r="AN10" s="6"/>
    </row>
    <row r="11" spans="1:40" x14ac:dyDescent="0.3">
      <c r="A11" s="16"/>
      <c r="B11" s="1"/>
      <c r="C11" s="17"/>
      <c r="D11" s="1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4.5" customHeight="1" x14ac:dyDescent="0.3">
      <c r="A12" s="16"/>
      <c r="B12" s="16"/>
      <c r="C12" s="17"/>
      <c r="D12" s="1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4.4" thickBot="1" x14ac:dyDescent="0.35">
      <c r="A13" s="19" t="s">
        <v>12</v>
      </c>
      <c r="B13" s="19"/>
      <c r="C13" s="20" t="s">
        <v>13</v>
      </c>
      <c r="D13" s="21">
        <v>45322</v>
      </c>
      <c r="E13" s="22"/>
      <c r="F13" s="20" t="s">
        <v>13</v>
      </c>
      <c r="G13" s="21">
        <v>45351</v>
      </c>
      <c r="H13" s="22"/>
      <c r="I13" s="20" t="s">
        <v>13</v>
      </c>
      <c r="J13" s="21">
        <v>45382</v>
      </c>
      <c r="K13" s="1"/>
      <c r="L13" s="20" t="s">
        <v>13</v>
      </c>
      <c r="M13" s="21">
        <v>45412</v>
      </c>
      <c r="N13" s="1"/>
      <c r="O13" s="20" t="s">
        <v>13</v>
      </c>
      <c r="P13" s="21">
        <v>45443</v>
      </c>
      <c r="Q13" s="1"/>
      <c r="R13" s="20" t="s">
        <v>13</v>
      </c>
      <c r="S13" s="21">
        <v>45473</v>
      </c>
      <c r="T13" s="1"/>
      <c r="U13" s="20" t="s">
        <v>13</v>
      </c>
      <c r="V13" s="21">
        <v>45504</v>
      </c>
      <c r="W13" s="22"/>
      <c r="X13" s="20" t="s">
        <v>13</v>
      </c>
      <c r="Y13" s="21">
        <v>45535</v>
      </c>
      <c r="Z13" s="1"/>
      <c r="AA13" s="20" t="s">
        <v>13</v>
      </c>
      <c r="AB13" s="21">
        <v>45565</v>
      </c>
      <c r="AC13" s="1"/>
      <c r="AD13" s="20" t="s">
        <v>13</v>
      </c>
      <c r="AE13" s="21">
        <v>45596</v>
      </c>
      <c r="AF13" s="1"/>
      <c r="AG13" s="20" t="s">
        <v>13</v>
      </c>
      <c r="AH13" s="21">
        <v>45626</v>
      </c>
      <c r="AI13" s="1"/>
      <c r="AJ13" s="20" t="s">
        <v>13</v>
      </c>
      <c r="AK13" s="21">
        <v>45657</v>
      </c>
      <c r="AL13" s="1"/>
      <c r="AM13" s="1"/>
    </row>
    <row r="14" spans="1:40" ht="40.200000000000003" thickBot="1" x14ac:dyDescent="0.35">
      <c r="A14" s="23"/>
      <c r="B14" s="24"/>
      <c r="C14" s="25" t="s">
        <v>14</v>
      </c>
      <c r="D14" s="26" t="s">
        <v>15</v>
      </c>
      <c r="E14" s="27"/>
      <c r="F14" s="25" t="s">
        <v>14</v>
      </c>
      <c r="G14" s="26" t="s">
        <v>15</v>
      </c>
      <c r="H14" s="27"/>
      <c r="I14" s="25" t="s">
        <v>14</v>
      </c>
      <c r="J14" s="26" t="s">
        <v>15</v>
      </c>
      <c r="K14" s="27"/>
      <c r="L14" s="25" t="s">
        <v>14</v>
      </c>
      <c r="M14" s="26" t="s">
        <v>15</v>
      </c>
      <c r="N14" s="27"/>
      <c r="O14" s="25" t="s">
        <v>14</v>
      </c>
      <c r="P14" s="26" t="s">
        <v>15</v>
      </c>
      <c r="Q14" s="27"/>
      <c r="R14" s="25" t="s">
        <v>14</v>
      </c>
      <c r="S14" s="26" t="s">
        <v>15</v>
      </c>
      <c r="T14" s="27"/>
      <c r="U14" s="25" t="s">
        <v>14</v>
      </c>
      <c r="V14" s="26" t="s">
        <v>15</v>
      </c>
      <c r="W14" s="27"/>
      <c r="X14" s="25" t="s">
        <v>14</v>
      </c>
      <c r="Y14" s="26" t="s">
        <v>15</v>
      </c>
      <c r="Z14" s="27"/>
      <c r="AA14" s="25" t="s">
        <v>14</v>
      </c>
      <c r="AB14" s="26" t="s">
        <v>15</v>
      </c>
      <c r="AC14" s="27"/>
      <c r="AD14" s="25" t="s">
        <v>14</v>
      </c>
      <c r="AE14" s="26" t="s">
        <v>15</v>
      </c>
      <c r="AF14" s="27"/>
      <c r="AG14" s="25" t="s">
        <v>14</v>
      </c>
      <c r="AH14" s="26" t="s">
        <v>15</v>
      </c>
      <c r="AI14" s="27"/>
      <c r="AJ14" s="25" t="s">
        <v>14</v>
      </c>
      <c r="AK14" s="26" t="s">
        <v>15</v>
      </c>
      <c r="AL14" s="27"/>
      <c r="AM14" s="28"/>
      <c r="AN14" s="27"/>
    </row>
    <row r="15" spans="1:40" x14ac:dyDescent="0.3">
      <c r="A15" s="29" t="s">
        <v>16</v>
      </c>
      <c r="B15" s="30"/>
      <c r="C15" s="31">
        <f>C16+C18+C24+C27+C40</f>
        <v>337954</v>
      </c>
      <c r="D15" s="32">
        <f>+D18+D24+D27+D40+D21+D33+D31+D35+D38+D16</f>
        <v>1</v>
      </c>
      <c r="E15" s="28"/>
      <c r="F15" s="31">
        <f>F16+F18+F24+F27+F40</f>
        <v>353227</v>
      </c>
      <c r="G15" s="32">
        <f>+G18+G24+G27+G40+G21+G33+G31+G35+G38+G16</f>
        <v>1</v>
      </c>
      <c r="H15" s="33"/>
      <c r="I15" s="31">
        <f>I16+I18+I24+I27+I40</f>
        <v>363978</v>
      </c>
      <c r="J15" s="32">
        <f>+J18+J24+J27+J40+J21+J33+J31+J35+J38+J16</f>
        <v>1</v>
      </c>
      <c r="K15" s="33"/>
      <c r="L15" s="31">
        <f>L18+L24+L27+L40</f>
        <v>347173</v>
      </c>
      <c r="M15" s="32">
        <f>+M18+M24+M27+M40+M21+M33+M31+M35+M38+M16</f>
        <v>1</v>
      </c>
      <c r="N15" s="33"/>
      <c r="O15" s="31">
        <f>O18+O16+O24+O27+O40</f>
        <v>0</v>
      </c>
      <c r="P15" s="32" t="e">
        <f>+P18+P24+P27+P40+P21+P33+P31+P35+P38+P16</f>
        <v>#DIV/0!</v>
      </c>
      <c r="Q15" s="33"/>
      <c r="R15" s="31">
        <f>R18+R24+R27+R16+R40</f>
        <v>0</v>
      </c>
      <c r="S15" s="32" t="e">
        <f>+S18+S24+S27+S40+S21+S33+S31+S35+S38+S16</f>
        <v>#DIV/0!</v>
      </c>
      <c r="T15" s="33"/>
      <c r="U15" s="31">
        <f>U18+U24+U27+U40</f>
        <v>0</v>
      </c>
      <c r="V15" s="32" t="e">
        <f>+V18+V24+V27+V40+V21+V33+V31+V35+V38+V16</f>
        <v>#DIV/0!</v>
      </c>
      <c r="W15" s="33"/>
      <c r="X15" s="31">
        <f>X16+X18+X24+X27+X40</f>
        <v>0</v>
      </c>
      <c r="Y15" s="32" t="e">
        <f>+Y18+Y24+Y27+Y40+Y21+Y33+Y31+Y35+Y38+Y16</f>
        <v>#DIV/0!</v>
      </c>
      <c r="Z15" s="33"/>
      <c r="AA15" s="31">
        <f>AA18+AA24+AA27+AA40</f>
        <v>0</v>
      </c>
      <c r="AB15" s="32" t="e">
        <f>+AB18+AB24+AB27+AB40+AB21+AB33+AB31+AB35+AB38+AB16</f>
        <v>#DIV/0!</v>
      </c>
      <c r="AC15" s="33"/>
      <c r="AD15" s="31">
        <f>AD18+AD24+AD27+AD40</f>
        <v>0</v>
      </c>
      <c r="AE15" s="32" t="e">
        <f>+AE18+AE24+AE27+AE40+AE21+AE33+AE31+AE35+AE38+AE16</f>
        <v>#DIV/0!</v>
      </c>
      <c r="AF15" s="33"/>
      <c r="AG15" s="31">
        <f>AG18+AG24+AG27+AG40</f>
        <v>0</v>
      </c>
      <c r="AH15" s="32" t="e">
        <f>+AH18+AH24+AH27+AH40+AH21+AH33+AH31+AH35+AH38+AH16</f>
        <v>#DIV/0!</v>
      </c>
      <c r="AI15" s="33"/>
      <c r="AJ15" s="31">
        <f>AJ16+AJ18+AJ24+AJ27+AJ40</f>
        <v>0</v>
      </c>
      <c r="AK15" s="32" t="e">
        <f>AK16+AK18+AK24+AK27+AK40</f>
        <v>#DIV/0!</v>
      </c>
      <c r="AL15" s="33"/>
      <c r="AM15" s="34">
        <f t="shared" ref="AM15:AM20" si="0">IF((I15+F15+I15+L15+O15+R15+U15+X15+AA15+AD15+AG15+AJ15+C15)=0,0,1)</f>
        <v>1</v>
      </c>
      <c r="AN15" s="34"/>
    </row>
    <row r="16" spans="1:40" hidden="1" x14ac:dyDescent="0.3">
      <c r="A16" s="35" t="s">
        <v>17</v>
      </c>
      <c r="B16" s="36"/>
      <c r="C16" s="37">
        <f>C17</f>
        <v>0</v>
      </c>
      <c r="D16" s="38">
        <f>+D17</f>
        <v>0</v>
      </c>
      <c r="E16" s="28"/>
      <c r="F16" s="37">
        <f>F17</f>
        <v>0</v>
      </c>
      <c r="G16" s="38">
        <f>+G17</f>
        <v>0</v>
      </c>
      <c r="H16" s="33"/>
      <c r="I16" s="37">
        <f>I17</f>
        <v>0</v>
      </c>
      <c r="J16" s="38">
        <f>+J17</f>
        <v>0</v>
      </c>
      <c r="K16" s="33"/>
      <c r="L16" s="37">
        <f>L17</f>
        <v>0</v>
      </c>
      <c r="M16" s="38">
        <f>+M17</f>
        <v>0</v>
      </c>
      <c r="N16" s="33"/>
      <c r="O16" s="37">
        <f>O17</f>
        <v>0</v>
      </c>
      <c r="P16" s="38" t="e">
        <f>+P17</f>
        <v>#DIV/0!</v>
      </c>
      <c r="Q16" s="33"/>
      <c r="R16" s="37"/>
      <c r="S16" s="38" t="e">
        <f>+S17</f>
        <v>#DIV/0!</v>
      </c>
      <c r="T16" s="33"/>
      <c r="U16" s="37">
        <f>U17</f>
        <v>0</v>
      </c>
      <c r="V16" s="38" t="e">
        <f>+V17</f>
        <v>#DIV/0!</v>
      </c>
      <c r="W16" s="33"/>
      <c r="X16" s="37">
        <f>X17</f>
        <v>0</v>
      </c>
      <c r="Y16" s="38" t="e">
        <f>+Y17</f>
        <v>#DIV/0!</v>
      </c>
      <c r="Z16" s="33"/>
      <c r="AA16" s="37">
        <f>AA17</f>
        <v>0</v>
      </c>
      <c r="AB16" s="38" t="e">
        <f>+AB17</f>
        <v>#DIV/0!</v>
      </c>
      <c r="AC16" s="33"/>
      <c r="AD16" s="37">
        <f>AD17</f>
        <v>0</v>
      </c>
      <c r="AE16" s="38" t="e">
        <f>+AE17</f>
        <v>#DIV/0!</v>
      </c>
      <c r="AF16" s="33"/>
      <c r="AG16" s="37"/>
      <c r="AH16" s="38" t="e">
        <f>+AH17</f>
        <v>#DIV/0!</v>
      </c>
      <c r="AI16" s="33"/>
      <c r="AJ16" s="37">
        <f>AJ17</f>
        <v>0</v>
      </c>
      <c r="AK16" s="38" t="e">
        <f>AK17</f>
        <v>#DIV/0!</v>
      </c>
      <c r="AL16" s="33"/>
      <c r="AM16" s="34">
        <f t="shared" si="0"/>
        <v>0</v>
      </c>
      <c r="AN16" s="34"/>
    </row>
    <row r="17" spans="1:40" hidden="1" x14ac:dyDescent="0.3">
      <c r="A17" s="39" t="s">
        <v>18</v>
      </c>
      <c r="B17" s="40"/>
      <c r="C17" s="37">
        <v>0</v>
      </c>
      <c r="D17" s="41">
        <f>C17/C$15</f>
        <v>0</v>
      </c>
      <c r="E17" s="28"/>
      <c r="F17" s="37">
        <v>0</v>
      </c>
      <c r="G17" s="41">
        <f>F17/F$15</f>
        <v>0</v>
      </c>
      <c r="H17" s="33"/>
      <c r="I17" s="37">
        <v>0</v>
      </c>
      <c r="J17" s="41">
        <f>I17/I$15</f>
        <v>0</v>
      </c>
      <c r="K17" s="33"/>
      <c r="L17" s="37">
        <v>0</v>
      </c>
      <c r="M17" s="41">
        <f>L17/L$15</f>
        <v>0</v>
      </c>
      <c r="N17" s="33"/>
      <c r="O17" s="37">
        <v>0</v>
      </c>
      <c r="P17" s="41" t="e">
        <f>O17/O$15</f>
        <v>#DIV/0!</v>
      </c>
      <c r="Q17" s="33"/>
      <c r="R17" s="37">
        <v>0</v>
      </c>
      <c r="S17" s="41" t="e">
        <f>R17/R$15</f>
        <v>#DIV/0!</v>
      </c>
      <c r="T17" s="33"/>
      <c r="U17" s="37">
        <v>0</v>
      </c>
      <c r="V17" s="41" t="e">
        <f>U17/U$15</f>
        <v>#DIV/0!</v>
      </c>
      <c r="W17" s="33"/>
      <c r="X17" s="37">
        <v>0</v>
      </c>
      <c r="Y17" s="41" t="e">
        <f>X17/X$15</f>
        <v>#DIV/0!</v>
      </c>
      <c r="Z17" s="33"/>
      <c r="AA17" s="37">
        <v>0</v>
      </c>
      <c r="AB17" s="41" t="e">
        <f>AA17/AA$15</f>
        <v>#DIV/0!</v>
      </c>
      <c r="AC17" s="33"/>
      <c r="AD17" s="37">
        <v>0</v>
      </c>
      <c r="AE17" s="41" t="e">
        <f>AD17/AD$15</f>
        <v>#DIV/0!</v>
      </c>
      <c r="AF17" s="33"/>
      <c r="AG17" s="37"/>
      <c r="AH17" s="41" t="e">
        <f>AG17/AG$15</f>
        <v>#DIV/0!</v>
      </c>
      <c r="AI17" s="33"/>
      <c r="AJ17" s="37">
        <v>0</v>
      </c>
      <c r="AK17" s="41" t="e">
        <f>AJ17/AJ15</f>
        <v>#DIV/0!</v>
      </c>
      <c r="AL17" s="33"/>
      <c r="AM17" s="34">
        <f t="shared" si="0"/>
        <v>0</v>
      </c>
      <c r="AN17" s="34"/>
    </row>
    <row r="18" spans="1:40" x14ac:dyDescent="0.3">
      <c r="A18" s="42" t="s">
        <v>19</v>
      </c>
      <c r="B18" s="43"/>
      <c r="C18" s="44">
        <f>C19+C20</f>
        <v>28465</v>
      </c>
      <c r="D18" s="38">
        <f>+D19+D20</f>
        <v>8.4227439237292645E-2</v>
      </c>
      <c r="E18" s="28"/>
      <c r="F18" s="44">
        <f>F19+F20</f>
        <v>22281</v>
      </c>
      <c r="G18" s="38">
        <f>+G19+G20</f>
        <v>6.307841699530331E-2</v>
      </c>
      <c r="H18" s="33"/>
      <c r="I18" s="44">
        <f>I19+I20</f>
        <v>34645</v>
      </c>
      <c r="J18" s="38">
        <f>+J19+J20</f>
        <v>9.5184324327294512E-2</v>
      </c>
      <c r="K18" s="33"/>
      <c r="L18" s="44">
        <f>L19+L20</f>
        <v>16940</v>
      </c>
      <c r="M18" s="38">
        <f>+M19+M20</f>
        <v>4.8794117054033581E-2</v>
      </c>
      <c r="N18" s="33"/>
      <c r="O18" s="44">
        <f>O19+O20</f>
        <v>0</v>
      </c>
      <c r="P18" s="38" t="e">
        <f>+P19+P20</f>
        <v>#DIV/0!</v>
      </c>
      <c r="Q18" s="33"/>
      <c r="R18" s="44">
        <f>R19+R20</f>
        <v>0</v>
      </c>
      <c r="S18" s="38" t="e">
        <f>+S19+S20</f>
        <v>#DIV/0!</v>
      </c>
      <c r="T18" s="33"/>
      <c r="U18" s="44">
        <f>U19+U20</f>
        <v>0</v>
      </c>
      <c r="V18" s="38" t="e">
        <f>+V19+V20</f>
        <v>#DIV/0!</v>
      </c>
      <c r="W18" s="33"/>
      <c r="X18" s="44">
        <f>X19+X20</f>
        <v>0</v>
      </c>
      <c r="Y18" s="38" t="e">
        <f>+Y19+Y20</f>
        <v>#DIV/0!</v>
      </c>
      <c r="Z18" s="33"/>
      <c r="AA18" s="44">
        <f>AA19+AA20</f>
        <v>0</v>
      </c>
      <c r="AB18" s="38" t="e">
        <f>+AB19+AB20</f>
        <v>#DIV/0!</v>
      </c>
      <c r="AC18" s="33"/>
      <c r="AD18" s="44">
        <f>AD19+AD20</f>
        <v>0</v>
      </c>
      <c r="AE18" s="38" t="e">
        <f>+AE19+AE20</f>
        <v>#DIV/0!</v>
      </c>
      <c r="AF18" s="33"/>
      <c r="AG18" s="44">
        <f>AG19+AG20</f>
        <v>0</v>
      </c>
      <c r="AH18" s="38" t="e">
        <f>+AH19+AH20</f>
        <v>#DIV/0!</v>
      </c>
      <c r="AI18" s="33"/>
      <c r="AJ18" s="44">
        <f>AJ19+AJ20</f>
        <v>0</v>
      </c>
      <c r="AK18" s="38" t="e">
        <f>AK19+AK20</f>
        <v>#DIV/0!</v>
      </c>
      <c r="AL18" s="33"/>
      <c r="AM18" s="34">
        <f t="shared" si="0"/>
        <v>1</v>
      </c>
      <c r="AN18" s="34"/>
    </row>
    <row r="19" spans="1:40" x14ac:dyDescent="0.3">
      <c r="A19" s="39" t="s">
        <v>20</v>
      </c>
      <c r="B19" s="40"/>
      <c r="C19" s="44">
        <v>23215</v>
      </c>
      <c r="D19" s="41">
        <f>C19/C$15</f>
        <v>6.869278067429295E-2</v>
      </c>
      <c r="E19" s="28"/>
      <c r="F19" s="44">
        <v>17031</v>
      </c>
      <c r="G19" s="41">
        <f>F19/F$15</f>
        <v>4.8215453518558889E-2</v>
      </c>
      <c r="H19" s="33"/>
      <c r="I19" s="44">
        <v>29395</v>
      </c>
      <c r="J19" s="41">
        <f>I19/I$15</f>
        <v>8.0760375627098341E-2</v>
      </c>
      <c r="K19" s="33"/>
      <c r="L19" s="44">
        <v>11690</v>
      </c>
      <c r="M19" s="41">
        <f>L19/L$15</f>
        <v>3.3671973338940529E-2</v>
      </c>
      <c r="N19" s="33"/>
      <c r="O19" s="44">
        <v>0</v>
      </c>
      <c r="P19" s="41" t="e">
        <f>O19/O$15</f>
        <v>#DIV/0!</v>
      </c>
      <c r="Q19" s="33"/>
      <c r="R19" s="44">
        <v>0</v>
      </c>
      <c r="S19" s="41" t="e">
        <f>R19/R$15</f>
        <v>#DIV/0!</v>
      </c>
      <c r="T19" s="33"/>
      <c r="U19" s="44">
        <v>0</v>
      </c>
      <c r="V19" s="41" t="e">
        <f>U19/U$15</f>
        <v>#DIV/0!</v>
      </c>
      <c r="W19" s="33"/>
      <c r="X19" s="44">
        <v>0</v>
      </c>
      <c r="Y19" s="41" t="e">
        <f>X19/X$15</f>
        <v>#DIV/0!</v>
      </c>
      <c r="Z19" s="33"/>
      <c r="AA19" s="44">
        <v>0</v>
      </c>
      <c r="AB19" s="41" t="e">
        <f>AA19/AA$15</f>
        <v>#DIV/0!</v>
      </c>
      <c r="AC19" s="33"/>
      <c r="AD19" s="44">
        <v>0</v>
      </c>
      <c r="AE19" s="41" t="e">
        <f>AD19/AD$15</f>
        <v>#DIV/0!</v>
      </c>
      <c r="AF19" s="33"/>
      <c r="AG19" s="44">
        <v>0</v>
      </c>
      <c r="AH19" s="41" t="e">
        <f>AG19/AG$15</f>
        <v>#DIV/0!</v>
      </c>
      <c r="AI19" s="33"/>
      <c r="AJ19" s="44">
        <v>0</v>
      </c>
      <c r="AK19" s="41" t="e">
        <f>AJ19/AJ15</f>
        <v>#DIV/0!</v>
      </c>
      <c r="AL19" s="33"/>
      <c r="AM19" s="34">
        <f t="shared" si="0"/>
        <v>1</v>
      </c>
      <c r="AN19" s="34"/>
    </row>
    <row r="20" spans="1:40" x14ac:dyDescent="0.3">
      <c r="A20" s="39" t="s">
        <v>21</v>
      </c>
      <c r="B20" s="40"/>
      <c r="C20" s="44">
        <v>5250</v>
      </c>
      <c r="D20" s="41">
        <f>C20/C$15</f>
        <v>1.5534658562999699E-2</v>
      </c>
      <c r="E20" s="28"/>
      <c r="F20" s="44">
        <v>5250</v>
      </c>
      <c r="G20" s="41">
        <f>F20/F$15</f>
        <v>1.4862963476744416E-2</v>
      </c>
      <c r="H20" s="33"/>
      <c r="I20" s="44">
        <v>5250</v>
      </c>
      <c r="J20" s="41">
        <f>I20/I$15</f>
        <v>1.4423948700196166E-2</v>
      </c>
      <c r="K20" s="33"/>
      <c r="L20" s="44">
        <v>5250</v>
      </c>
      <c r="M20" s="41">
        <f>L20/L$15</f>
        <v>1.5122143715093052E-2</v>
      </c>
      <c r="N20" s="33"/>
      <c r="O20" s="44">
        <v>0</v>
      </c>
      <c r="P20" s="41" t="e">
        <f>O20/O$15</f>
        <v>#DIV/0!</v>
      </c>
      <c r="Q20" s="33"/>
      <c r="R20" s="44">
        <v>0</v>
      </c>
      <c r="S20" s="41" t="e">
        <f>R20/R$15</f>
        <v>#DIV/0!</v>
      </c>
      <c r="T20" s="33"/>
      <c r="U20" s="44">
        <v>0</v>
      </c>
      <c r="V20" s="41" t="e">
        <f>U20/U$15</f>
        <v>#DIV/0!</v>
      </c>
      <c r="W20" s="33"/>
      <c r="X20" s="44">
        <v>0</v>
      </c>
      <c r="Y20" s="41" t="e">
        <f>X20/X$15</f>
        <v>#DIV/0!</v>
      </c>
      <c r="Z20" s="33"/>
      <c r="AA20" s="44">
        <v>0</v>
      </c>
      <c r="AB20" s="41" t="e">
        <f>AA20/AA$15</f>
        <v>#DIV/0!</v>
      </c>
      <c r="AC20" s="33"/>
      <c r="AD20" s="44">
        <v>0</v>
      </c>
      <c r="AE20" s="41" t="e">
        <f>AD20/AD$15</f>
        <v>#DIV/0!</v>
      </c>
      <c r="AF20" s="33"/>
      <c r="AG20" s="44">
        <v>0</v>
      </c>
      <c r="AH20" s="41" t="e">
        <f>AG20/AG$15</f>
        <v>#DIV/0!</v>
      </c>
      <c r="AI20" s="33"/>
      <c r="AJ20" s="44">
        <v>0</v>
      </c>
      <c r="AK20" s="41" t="e">
        <f>AJ20/AJ15</f>
        <v>#DIV/0!</v>
      </c>
      <c r="AL20" s="33"/>
      <c r="AM20" s="34">
        <f t="shared" si="0"/>
        <v>1</v>
      </c>
      <c r="AN20" s="34"/>
    </row>
    <row r="21" spans="1:40" hidden="1" x14ac:dyDescent="0.3">
      <c r="A21" s="42" t="s">
        <v>22</v>
      </c>
      <c r="B21" s="43"/>
      <c r="C21" s="44"/>
      <c r="D21" s="38">
        <f>D23+D22</f>
        <v>0</v>
      </c>
      <c r="E21" s="28"/>
      <c r="F21" s="44"/>
      <c r="G21" s="38">
        <f>G23+G22</f>
        <v>0</v>
      </c>
      <c r="H21" s="33"/>
      <c r="I21" s="44"/>
      <c r="J21" s="38">
        <f>J23+J22</f>
        <v>0</v>
      </c>
      <c r="K21" s="33"/>
      <c r="L21" s="44"/>
      <c r="M21" s="38">
        <f>M23+M22</f>
        <v>0</v>
      </c>
      <c r="N21" s="33"/>
      <c r="O21" s="44"/>
      <c r="P21" s="38" t="e">
        <f>P23+P22</f>
        <v>#DIV/0!</v>
      </c>
      <c r="Q21" s="33"/>
      <c r="R21" s="44"/>
      <c r="S21" s="38" t="e">
        <f>S23+S22</f>
        <v>#DIV/0!</v>
      </c>
      <c r="T21" s="33"/>
      <c r="U21" s="44"/>
      <c r="V21" s="38" t="e">
        <f>V23+V22</f>
        <v>#DIV/0!</v>
      </c>
      <c r="W21" s="33"/>
      <c r="X21" s="44"/>
      <c r="Y21" s="38" t="e">
        <f>Y23+Y22</f>
        <v>#DIV/0!</v>
      </c>
      <c r="Z21" s="33"/>
      <c r="AA21" s="44"/>
      <c r="AB21" s="38" t="e">
        <f>AB23+AB22</f>
        <v>#DIV/0!</v>
      </c>
      <c r="AC21" s="33"/>
      <c r="AD21" s="44"/>
      <c r="AE21" s="38" t="e">
        <f>AE23+AE22</f>
        <v>#DIV/0!</v>
      </c>
      <c r="AF21" s="33"/>
      <c r="AG21" s="44"/>
      <c r="AH21" s="38" t="e">
        <f>AH23+AH22</f>
        <v>#DIV/0!</v>
      </c>
      <c r="AI21" s="33"/>
      <c r="AJ21" s="44"/>
      <c r="AK21" s="38"/>
      <c r="AL21" s="33"/>
      <c r="AM21" s="34">
        <f t="shared" ref="AM21:AM39" si="1">IF((I21+F21+I21+L21+O21+R21+U21+X21+AA21+AD21+AG21+AJ21)=0,0,1)</f>
        <v>0</v>
      </c>
      <c r="AN21" s="34"/>
    </row>
    <row r="22" spans="1:40" hidden="1" x14ac:dyDescent="0.3">
      <c r="A22" s="39" t="s">
        <v>23</v>
      </c>
      <c r="B22" s="40"/>
      <c r="C22" s="44"/>
      <c r="D22" s="41">
        <f>C22/C$15</f>
        <v>0</v>
      </c>
      <c r="E22" s="28"/>
      <c r="F22" s="44"/>
      <c r="G22" s="41">
        <f>F22/F$15</f>
        <v>0</v>
      </c>
      <c r="H22" s="33"/>
      <c r="I22" s="44"/>
      <c r="J22" s="41">
        <f>I22/I$15</f>
        <v>0</v>
      </c>
      <c r="K22" s="33"/>
      <c r="L22" s="44"/>
      <c r="M22" s="41">
        <f>L22/L$15</f>
        <v>0</v>
      </c>
      <c r="N22" s="33"/>
      <c r="O22" s="44"/>
      <c r="P22" s="41" t="e">
        <f>O22/O$15</f>
        <v>#DIV/0!</v>
      </c>
      <c r="Q22" s="33"/>
      <c r="R22" s="44"/>
      <c r="S22" s="41" t="e">
        <f>R22/R$15</f>
        <v>#DIV/0!</v>
      </c>
      <c r="T22" s="33"/>
      <c r="U22" s="44"/>
      <c r="V22" s="41" t="e">
        <f>U22/U$15</f>
        <v>#DIV/0!</v>
      </c>
      <c r="W22" s="33"/>
      <c r="X22" s="44"/>
      <c r="Y22" s="41" t="e">
        <f>X22/X$15</f>
        <v>#DIV/0!</v>
      </c>
      <c r="Z22" s="33"/>
      <c r="AA22" s="44"/>
      <c r="AB22" s="41" t="e">
        <f>AA22/AA$15</f>
        <v>#DIV/0!</v>
      </c>
      <c r="AC22" s="33"/>
      <c r="AD22" s="44"/>
      <c r="AE22" s="41" t="e">
        <f>AD22/AD$15</f>
        <v>#DIV/0!</v>
      </c>
      <c r="AF22" s="33"/>
      <c r="AG22" s="44"/>
      <c r="AH22" s="41" t="e">
        <f>AG22/AG$15</f>
        <v>#DIV/0!</v>
      </c>
      <c r="AI22" s="33"/>
      <c r="AJ22" s="44"/>
      <c r="AK22" s="41"/>
      <c r="AL22" s="33"/>
      <c r="AM22" s="34">
        <f t="shared" si="1"/>
        <v>0</v>
      </c>
      <c r="AN22" s="34"/>
    </row>
    <row r="23" spans="1:40" hidden="1" x14ac:dyDescent="0.3">
      <c r="A23" s="39" t="s">
        <v>24</v>
      </c>
      <c r="B23" s="40"/>
      <c r="C23" s="44"/>
      <c r="D23" s="41">
        <f>C23/C$15</f>
        <v>0</v>
      </c>
      <c r="E23" s="28"/>
      <c r="F23" s="44"/>
      <c r="G23" s="41">
        <f>F23/F$15</f>
        <v>0</v>
      </c>
      <c r="H23" s="33"/>
      <c r="I23" s="44"/>
      <c r="J23" s="41">
        <f>I23/I$15</f>
        <v>0</v>
      </c>
      <c r="K23" s="33"/>
      <c r="L23" s="44"/>
      <c r="M23" s="41">
        <f>L23/L$15</f>
        <v>0</v>
      </c>
      <c r="N23" s="33"/>
      <c r="O23" s="44"/>
      <c r="P23" s="41" t="e">
        <f>O23/O$15</f>
        <v>#DIV/0!</v>
      </c>
      <c r="Q23" s="33"/>
      <c r="R23" s="44"/>
      <c r="S23" s="41" t="e">
        <f>R23/R$15</f>
        <v>#DIV/0!</v>
      </c>
      <c r="T23" s="33"/>
      <c r="U23" s="44"/>
      <c r="V23" s="41" t="e">
        <f>U23/U$15</f>
        <v>#DIV/0!</v>
      </c>
      <c r="W23" s="33"/>
      <c r="X23" s="44"/>
      <c r="Y23" s="41" t="e">
        <f>X23/X$15</f>
        <v>#DIV/0!</v>
      </c>
      <c r="Z23" s="33"/>
      <c r="AA23" s="44"/>
      <c r="AB23" s="41" t="e">
        <f>AA23/AA$15</f>
        <v>#DIV/0!</v>
      </c>
      <c r="AC23" s="33"/>
      <c r="AD23" s="44"/>
      <c r="AE23" s="41" t="e">
        <f>AD23/AD$15</f>
        <v>#DIV/0!</v>
      </c>
      <c r="AF23" s="33"/>
      <c r="AG23" s="44"/>
      <c r="AH23" s="41" t="e">
        <f>AG23/AG$15</f>
        <v>#DIV/0!</v>
      </c>
      <c r="AI23" s="33"/>
      <c r="AJ23" s="44"/>
      <c r="AK23" s="41"/>
      <c r="AL23" s="33"/>
      <c r="AM23" s="34">
        <f t="shared" si="1"/>
        <v>0</v>
      </c>
      <c r="AN23" s="34"/>
    </row>
    <row r="24" spans="1:40" x14ac:dyDescent="0.3">
      <c r="A24" s="42" t="s">
        <v>25</v>
      </c>
      <c r="B24" s="43"/>
      <c r="C24" s="44">
        <f>C25+C26</f>
        <v>19891</v>
      </c>
      <c r="D24" s="38">
        <f>+D25+D26</f>
        <v>5.8857122566976575E-2</v>
      </c>
      <c r="E24" s="28"/>
      <c r="F24" s="44">
        <f>F25+F26</f>
        <v>20108</v>
      </c>
      <c r="G24" s="38">
        <f>+G25+G26</f>
        <v>5.6926565636262236E-2</v>
      </c>
      <c r="H24" s="33"/>
      <c r="I24" s="44">
        <f>I25+I26</f>
        <v>20028</v>
      </c>
      <c r="J24" s="38">
        <f>+J25+J26</f>
        <v>5.5025303727148339E-2</v>
      </c>
      <c r="K24" s="33"/>
      <c r="L24" s="44">
        <f>L25+L26</f>
        <v>19791</v>
      </c>
      <c r="M24" s="38">
        <f>+M25+M26</f>
        <v>5.700616119341078E-2</v>
      </c>
      <c r="N24" s="33"/>
      <c r="O24" s="44">
        <f>O25+O26</f>
        <v>0</v>
      </c>
      <c r="P24" s="38" t="e">
        <f>+P25+P26</f>
        <v>#DIV/0!</v>
      </c>
      <c r="Q24" s="33"/>
      <c r="R24" s="44">
        <f>R25+R26</f>
        <v>0</v>
      </c>
      <c r="S24" s="38" t="e">
        <f>+S25+S26</f>
        <v>#DIV/0!</v>
      </c>
      <c r="T24" s="33"/>
      <c r="U24" s="44">
        <f>U25+U26</f>
        <v>0</v>
      </c>
      <c r="V24" s="38" t="e">
        <f>+V25+V26</f>
        <v>#DIV/0!</v>
      </c>
      <c r="W24" s="33"/>
      <c r="X24" s="44">
        <f>X25+X26</f>
        <v>0</v>
      </c>
      <c r="Y24" s="38" t="e">
        <f>+Y25+Y26</f>
        <v>#DIV/0!</v>
      </c>
      <c r="Z24" s="33"/>
      <c r="AA24" s="44">
        <f>AA25+AA26</f>
        <v>0</v>
      </c>
      <c r="AB24" s="38" t="e">
        <f>+AB25+AB26</f>
        <v>#DIV/0!</v>
      </c>
      <c r="AC24" s="33"/>
      <c r="AD24" s="44">
        <f>AD25+AD26</f>
        <v>0</v>
      </c>
      <c r="AE24" s="38" t="e">
        <f>+AE25+AE26</f>
        <v>#DIV/0!</v>
      </c>
      <c r="AF24" s="33"/>
      <c r="AG24" s="44">
        <f>AG25+AG26</f>
        <v>0</v>
      </c>
      <c r="AH24" s="38" t="e">
        <f>+AH25+AH26</f>
        <v>#DIV/0!</v>
      </c>
      <c r="AI24" s="33"/>
      <c r="AJ24" s="44">
        <f>AJ25+AJ26</f>
        <v>0</v>
      </c>
      <c r="AK24" s="38" t="e">
        <f>AK25+AK26</f>
        <v>#DIV/0!</v>
      </c>
      <c r="AL24" s="33"/>
      <c r="AM24" s="34">
        <f>IF((I24+F24+I24+L24+O24+R24+U24+X24+AA24+AD24+AG24+AJ24+C24)=0,0,1)</f>
        <v>1</v>
      </c>
      <c r="AN24" s="34"/>
    </row>
    <row r="25" spans="1:40" x14ac:dyDescent="0.3">
      <c r="A25" s="39" t="s">
        <v>26</v>
      </c>
      <c r="B25" s="40"/>
      <c r="C25" s="44">
        <v>9716</v>
      </c>
      <c r="D25" s="41">
        <f>C25/C$15</f>
        <v>2.8749474780591443E-2</v>
      </c>
      <c r="E25" s="28"/>
      <c r="F25" s="44">
        <v>9740</v>
      </c>
      <c r="G25" s="41">
        <f>F25/F$15</f>
        <v>2.7574336050188688E-2</v>
      </c>
      <c r="H25" s="33"/>
      <c r="I25" s="44">
        <v>9724</v>
      </c>
      <c r="J25" s="41">
        <f>I25/I$15</f>
        <v>2.6715900411563336E-2</v>
      </c>
      <c r="K25" s="33"/>
      <c r="L25" s="44">
        <v>9532</v>
      </c>
      <c r="M25" s="41">
        <f>L25/L$15</f>
        <v>2.7456052169955614E-2</v>
      </c>
      <c r="N25" s="33"/>
      <c r="O25" s="44">
        <v>0</v>
      </c>
      <c r="P25" s="41" t="e">
        <f>O25/O$15</f>
        <v>#DIV/0!</v>
      </c>
      <c r="Q25" s="33"/>
      <c r="R25" s="44">
        <v>0</v>
      </c>
      <c r="S25" s="41" t="e">
        <f>R25/R$15</f>
        <v>#DIV/0!</v>
      </c>
      <c r="T25" s="33"/>
      <c r="U25" s="44">
        <v>0</v>
      </c>
      <c r="V25" s="41" t="e">
        <f>U25/U$15</f>
        <v>#DIV/0!</v>
      </c>
      <c r="W25" s="33"/>
      <c r="X25" s="44">
        <v>0</v>
      </c>
      <c r="Y25" s="41" t="e">
        <f>X25/X$15</f>
        <v>#DIV/0!</v>
      </c>
      <c r="Z25" s="33"/>
      <c r="AA25" s="44">
        <v>0</v>
      </c>
      <c r="AB25" s="41" t="e">
        <f>AA25/AA$15</f>
        <v>#DIV/0!</v>
      </c>
      <c r="AC25" s="33"/>
      <c r="AD25" s="44">
        <v>0</v>
      </c>
      <c r="AE25" s="41" t="e">
        <f>AD25/AD$15</f>
        <v>#DIV/0!</v>
      </c>
      <c r="AF25" s="33"/>
      <c r="AG25" s="44">
        <v>0</v>
      </c>
      <c r="AH25" s="41" t="e">
        <f>AG25/AG$15</f>
        <v>#DIV/0!</v>
      </c>
      <c r="AI25" s="33"/>
      <c r="AJ25" s="44">
        <v>0</v>
      </c>
      <c r="AK25" s="41" t="e">
        <f>AJ25/AJ15</f>
        <v>#DIV/0!</v>
      </c>
      <c r="AL25" s="33"/>
      <c r="AM25" s="34">
        <f>IF((I25+F25+I25+L25+O25+R25+U25+X25+AA25+AD25+AG25+AJ25+C25)=0,0,1)</f>
        <v>1</v>
      </c>
      <c r="AN25" s="34"/>
    </row>
    <row r="26" spans="1:40" x14ac:dyDescent="0.3">
      <c r="A26" s="39" t="s">
        <v>27</v>
      </c>
      <c r="B26" s="40"/>
      <c r="C26" s="44">
        <v>10175</v>
      </c>
      <c r="D26" s="41">
        <f>C26/C$15</f>
        <v>3.0107647786385128E-2</v>
      </c>
      <c r="E26" s="28"/>
      <c r="F26" s="44">
        <v>10368</v>
      </c>
      <c r="G26" s="41">
        <f>F26/F$15</f>
        <v>2.9352229586073544E-2</v>
      </c>
      <c r="H26" s="33"/>
      <c r="I26" s="44">
        <v>10304</v>
      </c>
      <c r="J26" s="41">
        <f>I26/I$15</f>
        <v>2.8309403315585006E-2</v>
      </c>
      <c r="K26" s="33"/>
      <c r="L26" s="44">
        <v>10259</v>
      </c>
      <c r="M26" s="41">
        <f>L26/L$15</f>
        <v>2.9550109023455166E-2</v>
      </c>
      <c r="N26" s="33"/>
      <c r="O26" s="44">
        <v>0</v>
      </c>
      <c r="P26" s="41" t="e">
        <f>O26/O$15</f>
        <v>#DIV/0!</v>
      </c>
      <c r="Q26" s="33"/>
      <c r="R26" s="44">
        <v>0</v>
      </c>
      <c r="S26" s="41" t="e">
        <f>R26/R$15</f>
        <v>#DIV/0!</v>
      </c>
      <c r="T26" s="33"/>
      <c r="U26" s="44">
        <v>0</v>
      </c>
      <c r="V26" s="41" t="e">
        <f>U26/U$15</f>
        <v>#DIV/0!</v>
      </c>
      <c r="W26" s="33"/>
      <c r="X26" s="44">
        <v>0</v>
      </c>
      <c r="Y26" s="41" t="e">
        <f>X26/X$15</f>
        <v>#DIV/0!</v>
      </c>
      <c r="Z26" s="33"/>
      <c r="AA26" s="44">
        <v>0</v>
      </c>
      <c r="AB26" s="41" t="e">
        <f>AA26/AA$15</f>
        <v>#DIV/0!</v>
      </c>
      <c r="AC26" s="33"/>
      <c r="AD26" s="44">
        <v>0</v>
      </c>
      <c r="AE26" s="41" t="e">
        <f>AD26/AD$15</f>
        <v>#DIV/0!</v>
      </c>
      <c r="AF26" s="33"/>
      <c r="AG26" s="44">
        <v>0</v>
      </c>
      <c r="AH26" s="41" t="e">
        <f>AG26/AG$15</f>
        <v>#DIV/0!</v>
      </c>
      <c r="AI26" s="33"/>
      <c r="AJ26" s="44">
        <v>0</v>
      </c>
      <c r="AK26" s="41" t="e">
        <f>AJ26/AJ15</f>
        <v>#DIV/0!</v>
      </c>
      <c r="AL26" s="33"/>
      <c r="AM26" s="34">
        <f>IF((I26+F26+I26+L26+O26+R26+U26+X26+AA26+AD26+AG26+AJ26+C26)=0,0,1)</f>
        <v>1</v>
      </c>
      <c r="AN26" s="34"/>
    </row>
    <row r="27" spans="1:40" x14ac:dyDescent="0.3">
      <c r="A27" s="42" t="s">
        <v>28</v>
      </c>
      <c r="B27" s="43"/>
      <c r="C27" s="44">
        <f>C29</f>
        <v>287401</v>
      </c>
      <c r="D27" s="38">
        <f>+D28+D29+D30</f>
        <v>0.85041455345993833</v>
      </c>
      <c r="E27" s="28"/>
      <c r="F27" s="44">
        <f>F29+F28</f>
        <v>308759</v>
      </c>
      <c r="G27" s="38">
        <f>+G28+G29+G30</f>
        <v>0.87410928383164366</v>
      </c>
      <c r="H27" s="33"/>
      <c r="I27" s="44">
        <f>I29</f>
        <v>299846</v>
      </c>
      <c r="J27" s="38">
        <f>+J28+J29+J30</f>
        <v>0.82380253751600374</v>
      </c>
      <c r="K27" s="33"/>
      <c r="L27" s="44">
        <f>L29+L28</f>
        <v>308173</v>
      </c>
      <c r="M27" s="38">
        <f>+M28+M29+M30</f>
        <v>0.88766407525930879</v>
      </c>
      <c r="N27" s="33"/>
      <c r="O27" s="44">
        <v>0</v>
      </c>
      <c r="P27" s="38" t="e">
        <f>+P28+P29+P30</f>
        <v>#DIV/0!</v>
      </c>
      <c r="Q27" s="33"/>
      <c r="R27" s="44">
        <f>R29</f>
        <v>0</v>
      </c>
      <c r="S27" s="38" t="e">
        <f>+S28+S29+S30</f>
        <v>#DIV/0!</v>
      </c>
      <c r="T27" s="33"/>
      <c r="U27" s="44">
        <f>U29</f>
        <v>0</v>
      </c>
      <c r="V27" s="38" t="e">
        <f>+V28+V29+V30</f>
        <v>#DIV/0!</v>
      </c>
      <c r="W27" s="33"/>
      <c r="X27" s="44">
        <f>X29</f>
        <v>0</v>
      </c>
      <c r="Y27" s="38" t="e">
        <f>+Y28+Y29+Y30</f>
        <v>#DIV/0!</v>
      </c>
      <c r="Z27" s="33"/>
      <c r="AA27" s="44">
        <f>AA29</f>
        <v>0</v>
      </c>
      <c r="AB27" s="38" t="e">
        <f>+AB28+AB29+AB30</f>
        <v>#DIV/0!</v>
      </c>
      <c r="AC27" s="33"/>
      <c r="AD27" s="44">
        <f>AD29</f>
        <v>0</v>
      </c>
      <c r="AE27" s="38" t="e">
        <f>+AE28+AE29+AE30</f>
        <v>#DIV/0!</v>
      </c>
      <c r="AF27" s="33"/>
      <c r="AG27" s="44">
        <f>AG29</f>
        <v>0</v>
      </c>
      <c r="AH27" s="38" t="e">
        <f>+AH28+AH29+AH30</f>
        <v>#DIV/0!</v>
      </c>
      <c r="AI27" s="33"/>
      <c r="AJ27" s="44">
        <f>AJ29</f>
        <v>0</v>
      </c>
      <c r="AK27" s="38" t="e">
        <f>AK29</f>
        <v>#DIV/0!</v>
      </c>
      <c r="AL27" s="33"/>
      <c r="AM27" s="34">
        <f>IF((I27+F27+I27+L27+O27+R27+U27+X27+AA27+AD27+AG27+AJ27+C27)=0,0,1)</f>
        <v>1</v>
      </c>
      <c r="AN27" s="34"/>
    </row>
    <row r="28" spans="1:40" x14ac:dyDescent="0.3">
      <c r="A28" s="39" t="s">
        <v>29</v>
      </c>
      <c r="B28" s="40"/>
      <c r="C28" s="44">
        <v>0</v>
      </c>
      <c r="D28" s="41">
        <f>C28/C$15</f>
        <v>0</v>
      </c>
      <c r="E28" s="28"/>
      <c r="F28" s="44">
        <v>2017</v>
      </c>
      <c r="G28" s="41">
        <f>F28/F$15</f>
        <v>5.7102090157320927E-3</v>
      </c>
      <c r="H28" s="33"/>
      <c r="I28" s="44">
        <v>0</v>
      </c>
      <c r="J28" s="41">
        <f>I28/I$15</f>
        <v>0</v>
      </c>
      <c r="K28" s="33"/>
      <c r="L28" s="44">
        <v>2858</v>
      </c>
      <c r="M28" s="41">
        <f>L28/L$15</f>
        <v>8.2322069976639885E-3</v>
      </c>
      <c r="N28" s="33"/>
      <c r="O28" s="44">
        <v>0</v>
      </c>
      <c r="P28" s="41" t="e">
        <f>O28/O$15</f>
        <v>#DIV/0!</v>
      </c>
      <c r="Q28" s="33"/>
      <c r="R28" s="44">
        <v>0</v>
      </c>
      <c r="S28" s="41" t="e">
        <f>R28/R$15</f>
        <v>#DIV/0!</v>
      </c>
      <c r="T28" s="33"/>
      <c r="U28" s="44">
        <v>0</v>
      </c>
      <c r="V28" s="41" t="e">
        <f>U28/U$15</f>
        <v>#DIV/0!</v>
      </c>
      <c r="W28" s="33"/>
      <c r="X28" s="44">
        <v>0</v>
      </c>
      <c r="Y28" s="41" t="e">
        <f>X28/X$15</f>
        <v>#DIV/0!</v>
      </c>
      <c r="Z28" s="33"/>
      <c r="AA28" s="44"/>
      <c r="AB28" s="41" t="e">
        <f>AA28/AA$15</f>
        <v>#DIV/0!</v>
      </c>
      <c r="AC28" s="33"/>
      <c r="AD28" s="44"/>
      <c r="AE28" s="41" t="e">
        <f>AD28/AD$15</f>
        <v>#DIV/0!</v>
      </c>
      <c r="AF28" s="33"/>
      <c r="AG28" s="44"/>
      <c r="AH28" s="41" t="e">
        <f>AG28/AG$15</f>
        <v>#DIV/0!</v>
      </c>
      <c r="AI28" s="33"/>
      <c r="AJ28" s="44"/>
      <c r="AK28" s="41"/>
      <c r="AL28" s="33"/>
      <c r="AM28" s="34">
        <f t="shared" si="1"/>
        <v>1</v>
      </c>
      <c r="AN28" s="34"/>
    </row>
    <row r="29" spans="1:40" x14ac:dyDescent="0.3">
      <c r="A29" s="39" t="s">
        <v>30</v>
      </c>
      <c r="B29" s="40"/>
      <c r="C29" s="44">
        <v>287401</v>
      </c>
      <c r="D29" s="41">
        <f>C29/C$15</f>
        <v>0.85041455345993833</v>
      </c>
      <c r="E29" s="28"/>
      <c r="F29" s="44">
        <v>306742</v>
      </c>
      <c r="G29" s="41">
        <f>F29/F$15</f>
        <v>0.86839907481591161</v>
      </c>
      <c r="H29" s="33"/>
      <c r="I29" s="44">
        <v>299846</v>
      </c>
      <c r="J29" s="41">
        <f>I29/I$15</f>
        <v>0.82380253751600374</v>
      </c>
      <c r="K29" s="33"/>
      <c r="L29" s="44">
        <v>305315</v>
      </c>
      <c r="M29" s="41">
        <f>L29/L$15</f>
        <v>0.87943186826164477</v>
      </c>
      <c r="N29" s="33"/>
      <c r="O29" s="44">
        <v>0</v>
      </c>
      <c r="P29" s="41" t="e">
        <f>O29/O$15</f>
        <v>#DIV/0!</v>
      </c>
      <c r="Q29" s="33"/>
      <c r="R29" s="44">
        <v>0</v>
      </c>
      <c r="S29" s="41" t="e">
        <f>R29/R$15</f>
        <v>#DIV/0!</v>
      </c>
      <c r="T29" s="33"/>
      <c r="U29" s="44">
        <v>0</v>
      </c>
      <c r="V29" s="41" t="e">
        <f>U29/U$15</f>
        <v>#DIV/0!</v>
      </c>
      <c r="W29" s="33"/>
      <c r="X29" s="44">
        <v>0</v>
      </c>
      <c r="Y29" s="41" t="e">
        <f>X29/X$15</f>
        <v>#DIV/0!</v>
      </c>
      <c r="Z29" s="33"/>
      <c r="AA29" s="44">
        <v>0</v>
      </c>
      <c r="AB29" s="41" t="e">
        <f>AA29/AA$15</f>
        <v>#DIV/0!</v>
      </c>
      <c r="AC29" s="33"/>
      <c r="AD29" s="44">
        <v>0</v>
      </c>
      <c r="AE29" s="41" t="e">
        <f>AD29/AD$15</f>
        <v>#DIV/0!</v>
      </c>
      <c r="AF29" s="33"/>
      <c r="AG29" s="44">
        <v>0</v>
      </c>
      <c r="AH29" s="41" t="e">
        <f>AG29/AG$15</f>
        <v>#DIV/0!</v>
      </c>
      <c r="AI29" s="33"/>
      <c r="AJ29" s="44">
        <v>0</v>
      </c>
      <c r="AK29" s="41" t="e">
        <f>AJ29/AJ15</f>
        <v>#DIV/0!</v>
      </c>
      <c r="AL29" s="33"/>
      <c r="AM29" s="34">
        <f>IF((I29+F29+I29+L29+O29+R29+U29+X29+AA29+AD29+AG29+AJ29+C29)=0,0,1)</f>
        <v>1</v>
      </c>
      <c r="AN29" s="34"/>
    </row>
    <row r="30" spans="1:40" hidden="1" x14ac:dyDescent="0.3">
      <c r="A30" s="39" t="s">
        <v>31</v>
      </c>
      <c r="B30" s="40"/>
      <c r="C30" s="44">
        <v>0</v>
      </c>
      <c r="D30" s="41">
        <f>C30/C$15</f>
        <v>0</v>
      </c>
      <c r="E30" s="28"/>
      <c r="F30" s="44">
        <v>0</v>
      </c>
      <c r="G30" s="41">
        <f>F30/F$15</f>
        <v>0</v>
      </c>
      <c r="H30" s="33"/>
      <c r="I30" s="44">
        <v>0</v>
      </c>
      <c r="J30" s="41">
        <f>I30/I$15</f>
        <v>0</v>
      </c>
      <c r="K30" s="33"/>
      <c r="L30" s="44">
        <v>0</v>
      </c>
      <c r="M30" s="41">
        <f>L30/L$15</f>
        <v>0</v>
      </c>
      <c r="N30" s="33"/>
      <c r="O30" s="44">
        <v>0</v>
      </c>
      <c r="P30" s="41" t="e">
        <f>O30/O$15</f>
        <v>#DIV/0!</v>
      </c>
      <c r="Q30" s="33"/>
      <c r="R30" s="44">
        <v>0</v>
      </c>
      <c r="S30" s="41" t="e">
        <f>R30/R$15</f>
        <v>#DIV/0!</v>
      </c>
      <c r="T30" s="33"/>
      <c r="U30" s="44">
        <v>0</v>
      </c>
      <c r="V30" s="41" t="e">
        <f>U30/U$15</f>
        <v>#DIV/0!</v>
      </c>
      <c r="W30" s="33"/>
      <c r="X30" s="44">
        <v>0</v>
      </c>
      <c r="Y30" s="41" t="e">
        <f>X30/X$15</f>
        <v>#DIV/0!</v>
      </c>
      <c r="Z30" s="33"/>
      <c r="AA30" s="44"/>
      <c r="AB30" s="41" t="e">
        <f>AA30/AA$15</f>
        <v>#DIV/0!</v>
      </c>
      <c r="AC30" s="33"/>
      <c r="AD30" s="44"/>
      <c r="AE30" s="41" t="e">
        <f>AD30/AD$15</f>
        <v>#DIV/0!</v>
      </c>
      <c r="AF30" s="33"/>
      <c r="AG30" s="44"/>
      <c r="AH30" s="41" t="e">
        <f>AG30/AG$15</f>
        <v>#DIV/0!</v>
      </c>
      <c r="AI30" s="33"/>
      <c r="AJ30" s="44"/>
      <c r="AK30" s="41"/>
      <c r="AL30" s="33"/>
      <c r="AM30" s="34">
        <f t="shared" si="1"/>
        <v>0</v>
      </c>
      <c r="AN30" s="34"/>
    </row>
    <row r="31" spans="1:40" hidden="1" x14ac:dyDescent="0.3">
      <c r="A31" s="42" t="s">
        <v>32</v>
      </c>
      <c r="B31" s="43"/>
      <c r="C31" s="45"/>
      <c r="D31" s="41">
        <f>D32</f>
        <v>0</v>
      </c>
      <c r="E31" s="28"/>
      <c r="F31" s="45"/>
      <c r="G31" s="41">
        <f>G32</f>
        <v>0</v>
      </c>
      <c r="H31" s="33"/>
      <c r="I31" s="45"/>
      <c r="J31" s="41">
        <f>J32</f>
        <v>0</v>
      </c>
      <c r="K31" s="33"/>
      <c r="L31" s="45"/>
      <c r="M31" s="41">
        <f>M32</f>
        <v>0</v>
      </c>
      <c r="N31" s="33"/>
      <c r="O31" s="45"/>
      <c r="P31" s="41" t="e">
        <f>P32</f>
        <v>#DIV/0!</v>
      </c>
      <c r="Q31" s="33"/>
      <c r="R31" s="45"/>
      <c r="S31" s="41" t="e">
        <f>S32</f>
        <v>#DIV/0!</v>
      </c>
      <c r="T31" s="33"/>
      <c r="U31" s="45"/>
      <c r="V31" s="41" t="e">
        <f>V32</f>
        <v>#DIV/0!</v>
      </c>
      <c r="W31" s="33"/>
      <c r="X31" s="45"/>
      <c r="Y31" s="41" t="e">
        <f>Y32</f>
        <v>#DIV/0!</v>
      </c>
      <c r="Z31" s="33"/>
      <c r="AA31" s="45"/>
      <c r="AB31" s="41" t="e">
        <f>AB32</f>
        <v>#DIV/0!</v>
      </c>
      <c r="AC31" s="33"/>
      <c r="AD31" s="45"/>
      <c r="AE31" s="41" t="e">
        <f>AE32</f>
        <v>#DIV/0!</v>
      </c>
      <c r="AF31" s="33"/>
      <c r="AG31" s="45"/>
      <c r="AH31" s="41" t="e">
        <f>AH32</f>
        <v>#DIV/0!</v>
      </c>
      <c r="AI31" s="33"/>
      <c r="AJ31" s="45"/>
      <c r="AK31" s="41"/>
      <c r="AL31" s="33"/>
      <c r="AM31" s="34">
        <f t="shared" si="1"/>
        <v>0</v>
      </c>
      <c r="AN31" s="34"/>
    </row>
    <row r="32" spans="1:40" hidden="1" x14ac:dyDescent="0.3">
      <c r="A32" s="39" t="s">
        <v>33</v>
      </c>
      <c r="B32" s="40"/>
      <c r="C32" s="45"/>
      <c r="D32" s="41">
        <f t="shared" ref="D32:D40" si="2">C32/C$15</f>
        <v>0</v>
      </c>
      <c r="E32" s="28"/>
      <c r="F32" s="45"/>
      <c r="G32" s="41">
        <f t="shared" ref="G32:G40" si="3">F32/F$15</f>
        <v>0</v>
      </c>
      <c r="H32" s="33"/>
      <c r="I32" s="45"/>
      <c r="J32" s="41">
        <f t="shared" ref="J32:J40" si="4">I32/I$15</f>
        <v>0</v>
      </c>
      <c r="K32" s="33"/>
      <c r="L32" s="45"/>
      <c r="M32" s="41">
        <f t="shared" ref="M32:M40" si="5">L32/L$15</f>
        <v>0</v>
      </c>
      <c r="N32" s="33"/>
      <c r="O32" s="45"/>
      <c r="P32" s="41" t="e">
        <f t="shared" ref="P32:P40" si="6">O32/O$15</f>
        <v>#DIV/0!</v>
      </c>
      <c r="Q32" s="33"/>
      <c r="R32" s="45"/>
      <c r="S32" s="41" t="e">
        <f t="shared" ref="S32:S40" si="7">R32/R$15</f>
        <v>#DIV/0!</v>
      </c>
      <c r="T32" s="33"/>
      <c r="U32" s="45"/>
      <c r="V32" s="41" t="e">
        <f t="shared" ref="V32:V40" si="8">U32/U$15</f>
        <v>#DIV/0!</v>
      </c>
      <c r="W32" s="33"/>
      <c r="X32" s="45"/>
      <c r="Y32" s="41" t="e">
        <f t="shared" ref="Y32:Y40" si="9">X32/X$15</f>
        <v>#DIV/0!</v>
      </c>
      <c r="Z32" s="33"/>
      <c r="AA32" s="45"/>
      <c r="AB32" s="41" t="e">
        <f t="shared" ref="AB32:AB40" si="10">AA32/AA$15</f>
        <v>#DIV/0!</v>
      </c>
      <c r="AC32" s="33"/>
      <c r="AD32" s="45"/>
      <c r="AE32" s="41" t="e">
        <f t="shared" ref="AE32:AE40" si="11">AD32/AD$15</f>
        <v>#DIV/0!</v>
      </c>
      <c r="AF32" s="33"/>
      <c r="AG32" s="45"/>
      <c r="AH32" s="41" t="e">
        <f t="shared" ref="AH32:AH40" si="12">AG32/AG$15</f>
        <v>#DIV/0!</v>
      </c>
      <c r="AI32" s="33"/>
      <c r="AJ32" s="45"/>
      <c r="AK32" s="41"/>
      <c r="AL32" s="33"/>
      <c r="AM32" s="34">
        <f t="shared" si="1"/>
        <v>0</v>
      </c>
      <c r="AN32" s="34"/>
    </row>
    <row r="33" spans="1:40" hidden="1" x14ac:dyDescent="0.3">
      <c r="A33" s="42" t="s">
        <v>34</v>
      </c>
      <c r="B33" s="43"/>
      <c r="C33" s="44"/>
      <c r="D33" s="41">
        <f t="shared" si="2"/>
        <v>0</v>
      </c>
      <c r="E33" s="28"/>
      <c r="F33" s="44"/>
      <c r="G33" s="41">
        <f t="shared" si="3"/>
        <v>0</v>
      </c>
      <c r="H33" s="33"/>
      <c r="I33" s="44"/>
      <c r="J33" s="41">
        <f t="shared" si="4"/>
        <v>0</v>
      </c>
      <c r="K33" s="33"/>
      <c r="L33" s="44"/>
      <c r="M33" s="41">
        <f t="shared" si="5"/>
        <v>0</v>
      </c>
      <c r="N33" s="33"/>
      <c r="O33" s="44"/>
      <c r="P33" s="41" t="e">
        <f t="shared" si="6"/>
        <v>#DIV/0!</v>
      </c>
      <c r="Q33" s="33"/>
      <c r="R33" s="44"/>
      <c r="S33" s="41" t="e">
        <f t="shared" si="7"/>
        <v>#DIV/0!</v>
      </c>
      <c r="T33" s="33"/>
      <c r="U33" s="44"/>
      <c r="V33" s="41" t="e">
        <f t="shared" si="8"/>
        <v>#DIV/0!</v>
      </c>
      <c r="W33" s="33"/>
      <c r="X33" s="44"/>
      <c r="Y33" s="41" t="e">
        <f t="shared" si="9"/>
        <v>#DIV/0!</v>
      </c>
      <c r="Z33" s="33"/>
      <c r="AA33" s="44"/>
      <c r="AB33" s="41" t="e">
        <f t="shared" si="10"/>
        <v>#DIV/0!</v>
      </c>
      <c r="AC33" s="33"/>
      <c r="AD33" s="44"/>
      <c r="AE33" s="41" t="e">
        <f t="shared" si="11"/>
        <v>#DIV/0!</v>
      </c>
      <c r="AF33" s="33"/>
      <c r="AG33" s="44"/>
      <c r="AH33" s="41" t="e">
        <f t="shared" si="12"/>
        <v>#DIV/0!</v>
      </c>
      <c r="AI33" s="33"/>
      <c r="AJ33" s="44"/>
      <c r="AK33" s="41"/>
      <c r="AL33" s="33"/>
      <c r="AM33" s="34">
        <f t="shared" si="1"/>
        <v>0</v>
      </c>
      <c r="AN33" s="34"/>
    </row>
    <row r="34" spans="1:40" hidden="1" x14ac:dyDescent="0.3">
      <c r="A34" s="39" t="s">
        <v>35</v>
      </c>
      <c r="B34" s="40"/>
      <c r="C34" s="46"/>
      <c r="D34" s="41">
        <f t="shared" si="2"/>
        <v>0</v>
      </c>
      <c r="E34" s="28"/>
      <c r="F34" s="46"/>
      <c r="G34" s="41">
        <f t="shared" si="3"/>
        <v>0</v>
      </c>
      <c r="H34" s="33"/>
      <c r="I34" s="46"/>
      <c r="J34" s="41">
        <f t="shared" si="4"/>
        <v>0</v>
      </c>
      <c r="K34" s="33"/>
      <c r="L34" s="46"/>
      <c r="M34" s="41">
        <f t="shared" si="5"/>
        <v>0</v>
      </c>
      <c r="N34" s="33"/>
      <c r="O34" s="46"/>
      <c r="P34" s="41" t="e">
        <f t="shared" si="6"/>
        <v>#DIV/0!</v>
      </c>
      <c r="Q34" s="33"/>
      <c r="R34" s="46"/>
      <c r="S34" s="41" t="e">
        <f t="shared" si="7"/>
        <v>#DIV/0!</v>
      </c>
      <c r="T34" s="33"/>
      <c r="U34" s="46"/>
      <c r="V34" s="41" t="e">
        <f t="shared" si="8"/>
        <v>#DIV/0!</v>
      </c>
      <c r="W34" s="33"/>
      <c r="X34" s="46"/>
      <c r="Y34" s="41" t="e">
        <f t="shared" si="9"/>
        <v>#DIV/0!</v>
      </c>
      <c r="Z34" s="33"/>
      <c r="AA34" s="46"/>
      <c r="AB34" s="41" t="e">
        <f t="shared" si="10"/>
        <v>#DIV/0!</v>
      </c>
      <c r="AC34" s="33"/>
      <c r="AD34" s="46"/>
      <c r="AE34" s="41" t="e">
        <f t="shared" si="11"/>
        <v>#DIV/0!</v>
      </c>
      <c r="AF34" s="33"/>
      <c r="AG34" s="46"/>
      <c r="AH34" s="41" t="e">
        <f t="shared" si="12"/>
        <v>#DIV/0!</v>
      </c>
      <c r="AI34" s="33"/>
      <c r="AJ34" s="46"/>
      <c r="AK34" s="41"/>
      <c r="AL34" s="33"/>
      <c r="AM34" s="34">
        <f t="shared" si="1"/>
        <v>0</v>
      </c>
      <c r="AN34" s="34"/>
    </row>
    <row r="35" spans="1:40" hidden="1" x14ac:dyDescent="0.3">
      <c r="A35" s="42" t="s">
        <v>36</v>
      </c>
      <c r="B35" s="43"/>
      <c r="C35" s="45"/>
      <c r="D35" s="41">
        <f t="shared" si="2"/>
        <v>0</v>
      </c>
      <c r="E35" s="28"/>
      <c r="F35" s="45"/>
      <c r="G35" s="41">
        <f t="shared" si="3"/>
        <v>0</v>
      </c>
      <c r="H35" s="33"/>
      <c r="I35" s="45"/>
      <c r="J35" s="41">
        <f t="shared" si="4"/>
        <v>0</v>
      </c>
      <c r="K35" s="33"/>
      <c r="L35" s="45"/>
      <c r="M35" s="41">
        <f t="shared" si="5"/>
        <v>0</v>
      </c>
      <c r="N35" s="33"/>
      <c r="O35" s="45"/>
      <c r="P35" s="41" t="e">
        <f t="shared" si="6"/>
        <v>#DIV/0!</v>
      </c>
      <c r="Q35" s="33"/>
      <c r="R35" s="45"/>
      <c r="S35" s="41" t="e">
        <f t="shared" si="7"/>
        <v>#DIV/0!</v>
      </c>
      <c r="T35" s="33"/>
      <c r="U35" s="45"/>
      <c r="V35" s="41" t="e">
        <f t="shared" si="8"/>
        <v>#DIV/0!</v>
      </c>
      <c r="W35" s="33"/>
      <c r="X35" s="45"/>
      <c r="Y35" s="41" t="e">
        <f t="shared" si="9"/>
        <v>#DIV/0!</v>
      </c>
      <c r="Z35" s="33"/>
      <c r="AA35" s="45"/>
      <c r="AB35" s="41" t="e">
        <f t="shared" si="10"/>
        <v>#DIV/0!</v>
      </c>
      <c r="AC35" s="33"/>
      <c r="AD35" s="45"/>
      <c r="AE35" s="41" t="e">
        <f t="shared" si="11"/>
        <v>#DIV/0!</v>
      </c>
      <c r="AF35" s="33"/>
      <c r="AG35" s="45"/>
      <c r="AH35" s="41" t="e">
        <f t="shared" si="12"/>
        <v>#DIV/0!</v>
      </c>
      <c r="AI35" s="33"/>
      <c r="AJ35" s="45"/>
      <c r="AK35" s="41"/>
      <c r="AL35" s="33"/>
      <c r="AM35" s="34">
        <f t="shared" si="1"/>
        <v>0</v>
      </c>
      <c r="AN35" s="34"/>
    </row>
    <row r="36" spans="1:40" hidden="1" x14ac:dyDescent="0.3">
      <c r="A36" s="39" t="s">
        <v>37</v>
      </c>
      <c r="B36" s="40"/>
      <c r="C36" s="45"/>
      <c r="D36" s="41">
        <f t="shared" si="2"/>
        <v>0</v>
      </c>
      <c r="E36" s="28"/>
      <c r="F36" s="45"/>
      <c r="G36" s="41">
        <f t="shared" si="3"/>
        <v>0</v>
      </c>
      <c r="H36" s="33"/>
      <c r="I36" s="45"/>
      <c r="J36" s="41">
        <f t="shared" si="4"/>
        <v>0</v>
      </c>
      <c r="K36" s="33"/>
      <c r="L36" s="45"/>
      <c r="M36" s="41">
        <f t="shared" si="5"/>
        <v>0</v>
      </c>
      <c r="N36" s="33"/>
      <c r="O36" s="45"/>
      <c r="P36" s="41" t="e">
        <f t="shared" si="6"/>
        <v>#DIV/0!</v>
      </c>
      <c r="Q36" s="33"/>
      <c r="R36" s="45"/>
      <c r="S36" s="41" t="e">
        <f t="shared" si="7"/>
        <v>#DIV/0!</v>
      </c>
      <c r="T36" s="33"/>
      <c r="U36" s="45"/>
      <c r="V36" s="41" t="e">
        <f t="shared" si="8"/>
        <v>#DIV/0!</v>
      </c>
      <c r="W36" s="33"/>
      <c r="X36" s="45"/>
      <c r="Y36" s="41" t="e">
        <f t="shared" si="9"/>
        <v>#DIV/0!</v>
      </c>
      <c r="Z36" s="33"/>
      <c r="AA36" s="45"/>
      <c r="AB36" s="41" t="e">
        <f t="shared" si="10"/>
        <v>#DIV/0!</v>
      </c>
      <c r="AC36" s="33"/>
      <c r="AD36" s="45"/>
      <c r="AE36" s="41" t="e">
        <f t="shared" si="11"/>
        <v>#DIV/0!</v>
      </c>
      <c r="AF36" s="33"/>
      <c r="AG36" s="45"/>
      <c r="AH36" s="41" t="e">
        <f t="shared" si="12"/>
        <v>#DIV/0!</v>
      </c>
      <c r="AI36" s="33"/>
      <c r="AJ36" s="45"/>
      <c r="AK36" s="41"/>
      <c r="AL36" s="33"/>
      <c r="AM36" s="34">
        <f t="shared" si="1"/>
        <v>0</v>
      </c>
      <c r="AN36" s="34"/>
    </row>
    <row r="37" spans="1:40" hidden="1" x14ac:dyDescent="0.3">
      <c r="A37" s="39" t="s">
        <v>38</v>
      </c>
      <c r="B37" s="40"/>
      <c r="C37" s="45"/>
      <c r="D37" s="41">
        <f t="shared" si="2"/>
        <v>0</v>
      </c>
      <c r="E37" s="28"/>
      <c r="F37" s="45"/>
      <c r="G37" s="41">
        <f t="shared" si="3"/>
        <v>0</v>
      </c>
      <c r="H37" s="33"/>
      <c r="I37" s="45"/>
      <c r="J37" s="41">
        <f t="shared" si="4"/>
        <v>0</v>
      </c>
      <c r="K37" s="33"/>
      <c r="L37" s="45"/>
      <c r="M37" s="41">
        <f t="shared" si="5"/>
        <v>0</v>
      </c>
      <c r="N37" s="33"/>
      <c r="O37" s="45"/>
      <c r="P37" s="41" t="e">
        <f t="shared" si="6"/>
        <v>#DIV/0!</v>
      </c>
      <c r="Q37" s="33"/>
      <c r="R37" s="45"/>
      <c r="S37" s="41" t="e">
        <f t="shared" si="7"/>
        <v>#DIV/0!</v>
      </c>
      <c r="T37" s="33"/>
      <c r="U37" s="45"/>
      <c r="V37" s="41" t="e">
        <f t="shared" si="8"/>
        <v>#DIV/0!</v>
      </c>
      <c r="W37" s="33"/>
      <c r="X37" s="45"/>
      <c r="Y37" s="41" t="e">
        <f t="shared" si="9"/>
        <v>#DIV/0!</v>
      </c>
      <c r="Z37" s="33"/>
      <c r="AA37" s="45"/>
      <c r="AB37" s="41" t="e">
        <f t="shared" si="10"/>
        <v>#DIV/0!</v>
      </c>
      <c r="AC37" s="33"/>
      <c r="AD37" s="45"/>
      <c r="AE37" s="41" t="e">
        <f t="shared" si="11"/>
        <v>#DIV/0!</v>
      </c>
      <c r="AF37" s="33"/>
      <c r="AG37" s="45"/>
      <c r="AH37" s="41" t="e">
        <f t="shared" si="12"/>
        <v>#DIV/0!</v>
      </c>
      <c r="AI37" s="33"/>
      <c r="AJ37" s="45"/>
      <c r="AK37" s="41"/>
      <c r="AL37" s="33"/>
      <c r="AM37" s="34">
        <f t="shared" si="1"/>
        <v>0</v>
      </c>
      <c r="AN37" s="34"/>
    </row>
    <row r="38" spans="1:40" hidden="1" x14ac:dyDescent="0.3">
      <c r="A38" s="42" t="s">
        <v>39</v>
      </c>
      <c r="B38" s="43"/>
      <c r="C38" s="45"/>
      <c r="D38" s="41">
        <f t="shared" si="2"/>
        <v>0</v>
      </c>
      <c r="E38" s="28"/>
      <c r="F38" s="45"/>
      <c r="G38" s="41">
        <f t="shared" si="3"/>
        <v>0</v>
      </c>
      <c r="H38" s="33"/>
      <c r="I38" s="45"/>
      <c r="J38" s="41">
        <f t="shared" si="4"/>
        <v>0</v>
      </c>
      <c r="K38" s="33"/>
      <c r="L38" s="45"/>
      <c r="M38" s="41">
        <f t="shared" si="5"/>
        <v>0</v>
      </c>
      <c r="N38" s="33"/>
      <c r="O38" s="45"/>
      <c r="P38" s="41" t="e">
        <f t="shared" si="6"/>
        <v>#DIV/0!</v>
      </c>
      <c r="Q38" s="33"/>
      <c r="R38" s="45"/>
      <c r="S38" s="41" t="e">
        <f t="shared" si="7"/>
        <v>#DIV/0!</v>
      </c>
      <c r="T38" s="33"/>
      <c r="U38" s="45"/>
      <c r="V38" s="41" t="e">
        <f t="shared" si="8"/>
        <v>#DIV/0!</v>
      </c>
      <c r="W38" s="33"/>
      <c r="X38" s="45"/>
      <c r="Y38" s="41" t="e">
        <f t="shared" si="9"/>
        <v>#DIV/0!</v>
      </c>
      <c r="Z38" s="33"/>
      <c r="AA38" s="45"/>
      <c r="AB38" s="41" t="e">
        <f t="shared" si="10"/>
        <v>#DIV/0!</v>
      </c>
      <c r="AC38" s="33"/>
      <c r="AD38" s="45"/>
      <c r="AE38" s="41" t="e">
        <f t="shared" si="11"/>
        <v>#DIV/0!</v>
      </c>
      <c r="AF38" s="33"/>
      <c r="AG38" s="45"/>
      <c r="AH38" s="41" t="e">
        <f t="shared" si="12"/>
        <v>#DIV/0!</v>
      </c>
      <c r="AI38" s="33"/>
      <c r="AJ38" s="45"/>
      <c r="AK38" s="41"/>
      <c r="AL38" s="33"/>
      <c r="AM38" s="34">
        <f t="shared" si="1"/>
        <v>0</v>
      </c>
      <c r="AN38" s="34"/>
    </row>
    <row r="39" spans="1:40" hidden="1" x14ac:dyDescent="0.3">
      <c r="A39" s="39" t="s">
        <v>40</v>
      </c>
      <c r="B39" s="40"/>
      <c r="C39" s="45"/>
      <c r="D39" s="41">
        <f t="shared" si="2"/>
        <v>0</v>
      </c>
      <c r="E39" s="28"/>
      <c r="F39" s="45"/>
      <c r="G39" s="41">
        <f t="shared" si="3"/>
        <v>0</v>
      </c>
      <c r="H39" s="33"/>
      <c r="I39" s="45"/>
      <c r="J39" s="41">
        <f t="shared" si="4"/>
        <v>0</v>
      </c>
      <c r="K39" s="33"/>
      <c r="L39" s="45"/>
      <c r="M39" s="41">
        <f t="shared" si="5"/>
        <v>0</v>
      </c>
      <c r="N39" s="33"/>
      <c r="O39" s="45"/>
      <c r="P39" s="41" t="e">
        <f t="shared" si="6"/>
        <v>#DIV/0!</v>
      </c>
      <c r="Q39" s="33"/>
      <c r="R39" s="45"/>
      <c r="S39" s="41" t="e">
        <f t="shared" si="7"/>
        <v>#DIV/0!</v>
      </c>
      <c r="T39" s="33"/>
      <c r="U39" s="45"/>
      <c r="V39" s="41" t="e">
        <f t="shared" si="8"/>
        <v>#DIV/0!</v>
      </c>
      <c r="W39" s="33"/>
      <c r="X39" s="45"/>
      <c r="Y39" s="41" t="e">
        <f t="shared" si="9"/>
        <v>#DIV/0!</v>
      </c>
      <c r="Z39" s="33"/>
      <c r="AA39" s="45"/>
      <c r="AB39" s="41" t="e">
        <f t="shared" si="10"/>
        <v>#DIV/0!</v>
      </c>
      <c r="AC39" s="33"/>
      <c r="AD39" s="45"/>
      <c r="AE39" s="41" t="e">
        <f t="shared" si="11"/>
        <v>#DIV/0!</v>
      </c>
      <c r="AF39" s="33"/>
      <c r="AG39" s="45"/>
      <c r="AH39" s="41" t="e">
        <f t="shared" si="12"/>
        <v>#DIV/0!</v>
      </c>
      <c r="AI39" s="33"/>
      <c r="AJ39" s="45"/>
      <c r="AK39" s="41"/>
      <c r="AL39" s="33"/>
      <c r="AM39" s="34">
        <f t="shared" si="1"/>
        <v>0</v>
      </c>
      <c r="AN39" s="34"/>
    </row>
    <row r="40" spans="1:40" ht="14.4" thickBot="1" x14ac:dyDescent="0.35">
      <c r="A40" s="47" t="s">
        <v>41</v>
      </c>
      <c r="B40" s="48"/>
      <c r="C40" s="49">
        <v>2197</v>
      </c>
      <c r="D40" s="50">
        <f t="shared" si="2"/>
        <v>6.5008847357924454E-3</v>
      </c>
      <c r="E40" s="28"/>
      <c r="F40" s="49">
        <v>2079</v>
      </c>
      <c r="G40" s="50">
        <f t="shared" si="3"/>
        <v>5.8857335367907887E-3</v>
      </c>
      <c r="H40" s="33"/>
      <c r="I40" s="49">
        <v>9459</v>
      </c>
      <c r="J40" s="50">
        <f t="shared" si="4"/>
        <v>2.5987834429553436E-2</v>
      </c>
      <c r="K40" s="33"/>
      <c r="L40" s="49">
        <v>2269</v>
      </c>
      <c r="M40" s="50">
        <f t="shared" si="5"/>
        <v>6.5356464932468826E-3</v>
      </c>
      <c r="N40" s="33"/>
      <c r="O40" s="49">
        <v>0</v>
      </c>
      <c r="P40" s="50" t="e">
        <f t="shared" si="6"/>
        <v>#DIV/0!</v>
      </c>
      <c r="Q40" s="33"/>
      <c r="R40" s="49">
        <v>0</v>
      </c>
      <c r="S40" s="50" t="e">
        <f t="shared" si="7"/>
        <v>#DIV/0!</v>
      </c>
      <c r="T40" s="33"/>
      <c r="U40" s="49">
        <v>0</v>
      </c>
      <c r="V40" s="50" t="e">
        <f t="shared" si="8"/>
        <v>#DIV/0!</v>
      </c>
      <c r="W40" s="33"/>
      <c r="X40" s="49">
        <v>0</v>
      </c>
      <c r="Y40" s="50" t="e">
        <f t="shared" si="9"/>
        <v>#DIV/0!</v>
      </c>
      <c r="Z40" s="33"/>
      <c r="AA40" s="49">
        <v>0</v>
      </c>
      <c r="AB40" s="50" t="e">
        <f t="shared" si="10"/>
        <v>#DIV/0!</v>
      </c>
      <c r="AC40" s="33"/>
      <c r="AD40" s="49">
        <v>0</v>
      </c>
      <c r="AE40" s="50" t="e">
        <f t="shared" si="11"/>
        <v>#DIV/0!</v>
      </c>
      <c r="AF40" s="33"/>
      <c r="AG40" s="49">
        <v>0</v>
      </c>
      <c r="AH40" s="50" t="e">
        <f t="shared" si="12"/>
        <v>#DIV/0!</v>
      </c>
      <c r="AI40" s="33"/>
      <c r="AJ40" s="49">
        <v>0</v>
      </c>
      <c r="AK40" s="50" t="e">
        <f>AJ40/AJ15</f>
        <v>#DIV/0!</v>
      </c>
      <c r="AL40" s="33"/>
      <c r="AM40" s="34">
        <f>IF((I40+F40+I40+L40+O40+R40+U40+X40+AA40+AD40+AG40+AJ40+C40)=0,0,1)</f>
        <v>1</v>
      </c>
      <c r="AN40" s="34"/>
    </row>
    <row r="41" spans="1:40" x14ac:dyDescent="0.3">
      <c r="A41" s="51"/>
      <c r="B41" s="51"/>
      <c r="C41" s="52"/>
      <c r="D41" s="53"/>
      <c r="E41" s="54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x14ac:dyDescent="0.3">
      <c r="A42" s="51"/>
      <c r="B42" s="51"/>
      <c r="C42" s="55"/>
      <c r="D42" s="56"/>
      <c r="E42" s="5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4.4" thickBot="1" x14ac:dyDescent="0.35">
      <c r="A43" s="19" t="s">
        <v>42</v>
      </c>
      <c r="B43" s="19"/>
      <c r="C43" s="57" t="s">
        <v>43</v>
      </c>
      <c r="D43" s="58">
        <f>D13</f>
        <v>45322</v>
      </c>
      <c r="E43" s="6"/>
      <c r="F43" s="57" t="s">
        <v>43</v>
      </c>
      <c r="G43" s="58">
        <f>G13</f>
        <v>45351</v>
      </c>
      <c r="H43" s="1"/>
      <c r="I43" s="57" t="s">
        <v>43</v>
      </c>
      <c r="J43" s="58">
        <f>J13</f>
        <v>45382</v>
      </c>
      <c r="K43" s="1"/>
      <c r="L43" s="57" t="s">
        <v>43</v>
      </c>
      <c r="M43" s="58">
        <f>M13</f>
        <v>45412</v>
      </c>
      <c r="N43" s="1"/>
      <c r="O43" s="57" t="s">
        <v>43</v>
      </c>
      <c r="P43" s="58">
        <f>P13</f>
        <v>45443</v>
      </c>
      <c r="Q43" s="1"/>
      <c r="R43" s="57" t="s">
        <v>43</v>
      </c>
      <c r="S43" s="58">
        <f>S13</f>
        <v>45473</v>
      </c>
      <c r="T43" s="1"/>
      <c r="U43" s="57" t="s">
        <v>43</v>
      </c>
      <c r="V43" s="58">
        <f>V13</f>
        <v>45504</v>
      </c>
      <c r="W43" s="1"/>
      <c r="X43" s="57" t="s">
        <v>43</v>
      </c>
      <c r="Y43" s="58">
        <f>Y13</f>
        <v>45535</v>
      </c>
      <c r="Z43" s="1"/>
      <c r="AA43" s="57" t="s">
        <v>43</v>
      </c>
      <c r="AB43" s="58">
        <f>AB13</f>
        <v>45565</v>
      </c>
      <c r="AC43" s="1"/>
      <c r="AD43" s="57" t="s">
        <v>43</v>
      </c>
      <c r="AE43" s="58">
        <f>AE13</f>
        <v>45596</v>
      </c>
      <c r="AF43" s="1"/>
      <c r="AG43" s="57" t="s">
        <v>43</v>
      </c>
      <c r="AH43" s="58">
        <f>AH13</f>
        <v>45626</v>
      </c>
      <c r="AI43" s="1"/>
      <c r="AJ43" s="57" t="s">
        <v>43</v>
      </c>
      <c r="AK43" s="58">
        <f>AK13</f>
        <v>45657</v>
      </c>
      <c r="AL43" s="1"/>
      <c r="AM43" s="1"/>
      <c r="AN43" s="1"/>
    </row>
    <row r="44" spans="1:40" ht="14.4" thickBot="1" x14ac:dyDescent="0.35">
      <c r="A44" s="59"/>
      <c r="B44" s="59"/>
      <c r="C44" s="60" t="s">
        <v>44</v>
      </c>
      <c r="D44" s="61" t="s">
        <v>45</v>
      </c>
      <c r="E44" s="27"/>
      <c r="F44" s="60" t="s">
        <v>44</v>
      </c>
      <c r="G44" s="61" t="s">
        <v>45</v>
      </c>
      <c r="H44" s="62"/>
      <c r="I44" s="60" t="s">
        <v>44</v>
      </c>
      <c r="J44" s="61" t="s">
        <v>45</v>
      </c>
      <c r="K44" s="27"/>
      <c r="L44" s="60" t="s">
        <v>44</v>
      </c>
      <c r="M44" s="61" t="s">
        <v>45</v>
      </c>
      <c r="N44" s="1"/>
      <c r="O44" s="60" t="s">
        <v>44</v>
      </c>
      <c r="P44" s="61" t="s">
        <v>45</v>
      </c>
      <c r="Q44" s="27"/>
      <c r="R44" s="60" t="s">
        <v>44</v>
      </c>
      <c r="S44" s="61" t="s">
        <v>45</v>
      </c>
      <c r="T44" s="1"/>
      <c r="U44" s="60" t="s">
        <v>44</v>
      </c>
      <c r="V44" s="61" t="s">
        <v>45</v>
      </c>
      <c r="W44" s="62"/>
      <c r="X44" s="60" t="s">
        <v>44</v>
      </c>
      <c r="Y44" s="61" t="s">
        <v>45</v>
      </c>
      <c r="Z44" s="27"/>
      <c r="AA44" s="60" t="s">
        <v>44</v>
      </c>
      <c r="AB44" s="61" t="s">
        <v>45</v>
      </c>
      <c r="AC44" s="1"/>
      <c r="AD44" s="60" t="s">
        <v>44</v>
      </c>
      <c r="AE44" s="61" t="s">
        <v>45</v>
      </c>
      <c r="AF44" s="27"/>
      <c r="AG44" s="60" t="s">
        <v>44</v>
      </c>
      <c r="AH44" s="61" t="s">
        <v>45</v>
      </c>
      <c r="AI44" s="1"/>
      <c r="AJ44" s="60" t="s">
        <v>44</v>
      </c>
      <c r="AK44" s="61" t="s">
        <v>45</v>
      </c>
      <c r="AL44" s="1"/>
      <c r="AM44" s="1"/>
      <c r="AN44" s="1"/>
    </row>
    <row r="45" spans="1:40" x14ac:dyDescent="0.3">
      <c r="A45" s="59"/>
      <c r="B45" s="63" t="s">
        <v>46</v>
      </c>
      <c r="C45" s="64">
        <v>374199</v>
      </c>
      <c r="D45" s="65">
        <v>568029</v>
      </c>
      <c r="E45" s="66"/>
      <c r="F45" s="67">
        <v>41141</v>
      </c>
      <c r="G45" s="65">
        <v>65311</v>
      </c>
      <c r="H45" s="66"/>
      <c r="I45" s="67">
        <v>0</v>
      </c>
      <c r="J45" s="65">
        <v>0</v>
      </c>
      <c r="K45" s="68"/>
      <c r="L45" s="67">
        <v>0</v>
      </c>
      <c r="M45" s="65">
        <v>0</v>
      </c>
      <c r="N45" s="68"/>
      <c r="O45" s="67"/>
      <c r="P45" s="65"/>
      <c r="Q45" s="68"/>
      <c r="R45" s="67"/>
      <c r="S45" s="65"/>
      <c r="T45" s="68"/>
      <c r="U45" s="67"/>
      <c r="V45" s="65"/>
      <c r="W45" s="66"/>
      <c r="X45" s="67"/>
      <c r="Y45" s="65"/>
      <c r="Z45" s="68"/>
      <c r="AA45" s="67"/>
      <c r="AB45" s="65"/>
      <c r="AC45" s="68"/>
      <c r="AD45" s="67"/>
      <c r="AE45" s="65"/>
      <c r="AF45" s="68"/>
      <c r="AG45" s="67"/>
      <c r="AH45" s="65"/>
      <c r="AI45" s="68"/>
      <c r="AJ45" s="67"/>
      <c r="AK45" s="65"/>
      <c r="AL45" s="68"/>
      <c r="AM45" s="69"/>
      <c r="AN45" s="69"/>
    </row>
    <row r="46" spans="1:40" ht="14.4" thickBot="1" x14ac:dyDescent="0.35">
      <c r="A46" s="70"/>
      <c r="B46" s="71" t="s">
        <v>47</v>
      </c>
      <c r="C46" s="72">
        <v>14171934</v>
      </c>
      <c r="D46" s="73">
        <v>21504867</v>
      </c>
      <c r="E46" s="68"/>
      <c r="F46" s="74">
        <v>844791</v>
      </c>
      <c r="G46" s="73">
        <v>1335233</v>
      </c>
      <c r="H46" s="75"/>
      <c r="I46" s="74">
        <v>0</v>
      </c>
      <c r="J46" s="73">
        <v>0</v>
      </c>
      <c r="K46" s="68"/>
      <c r="L46" s="74">
        <v>646922</v>
      </c>
      <c r="M46" s="73">
        <v>1044506</v>
      </c>
      <c r="N46" s="68"/>
      <c r="O46" s="74"/>
      <c r="P46" s="73"/>
      <c r="Q46" s="68"/>
      <c r="R46" s="74"/>
      <c r="S46" s="73"/>
      <c r="T46" s="68"/>
      <c r="U46" s="74"/>
      <c r="V46" s="73"/>
      <c r="W46" s="75"/>
      <c r="X46" s="74"/>
      <c r="Y46" s="73"/>
      <c r="Z46" s="68"/>
      <c r="AA46" s="74"/>
      <c r="AB46" s="73"/>
      <c r="AC46" s="68"/>
      <c r="AD46" s="74"/>
      <c r="AE46" s="73"/>
      <c r="AF46" s="68"/>
      <c r="AG46" s="74"/>
      <c r="AH46" s="73"/>
      <c r="AI46" s="68"/>
      <c r="AJ46" s="74"/>
      <c r="AK46" s="73"/>
      <c r="AL46" s="68"/>
      <c r="AM46" s="69"/>
      <c r="AN46" s="69"/>
    </row>
    <row r="47" spans="1:40" x14ac:dyDescent="0.3">
      <c r="A47" s="70"/>
      <c r="B47" s="76"/>
      <c r="C47" s="70"/>
      <c r="D47" s="70"/>
      <c r="E47" s="77"/>
      <c r="F47" s="78"/>
      <c r="G47" s="79"/>
      <c r="H47" s="78"/>
      <c r="I47" s="79"/>
      <c r="J47" s="80"/>
      <c r="K47" s="80"/>
      <c r="L47" s="79"/>
      <c r="M47" s="80"/>
      <c r="N47" s="80"/>
      <c r="O47" s="79"/>
      <c r="P47" s="80"/>
      <c r="Q47" s="80"/>
      <c r="R47" s="79"/>
      <c r="S47" s="80"/>
      <c r="T47" s="80"/>
      <c r="U47" s="79"/>
      <c r="V47" s="80"/>
      <c r="W47" s="78"/>
      <c r="X47" s="79"/>
      <c r="Y47" s="80"/>
      <c r="Z47" s="80"/>
      <c r="AA47" s="79"/>
      <c r="AB47" s="80"/>
      <c r="AC47" s="80"/>
      <c r="AD47" s="79"/>
      <c r="AE47" s="80"/>
      <c r="AF47" s="80"/>
      <c r="AG47" s="79"/>
      <c r="AH47" s="80"/>
      <c r="AI47" s="80"/>
      <c r="AJ47" s="79"/>
      <c r="AK47" s="80"/>
      <c r="AL47" s="80"/>
      <c r="AM47" s="80"/>
      <c r="AN47" s="80"/>
    </row>
    <row r="48" spans="1:40" x14ac:dyDescent="0.3">
      <c r="A48" s="51"/>
      <c r="B48" s="51"/>
      <c r="C48" s="55"/>
      <c r="D48" s="52"/>
      <c r="E48" s="81"/>
      <c r="F48" s="22"/>
      <c r="G48" s="22"/>
      <c r="H48" s="22"/>
      <c r="I48" s="22"/>
      <c r="J48" s="1"/>
      <c r="K48" s="1"/>
      <c r="L48" s="22"/>
      <c r="M48" s="1"/>
      <c r="N48" s="1"/>
      <c r="O48" s="22"/>
      <c r="P48" s="1"/>
      <c r="Q48" s="1"/>
      <c r="R48" s="22"/>
      <c r="S48" s="1"/>
      <c r="T48" s="1"/>
      <c r="U48" s="22"/>
      <c r="V48" s="1"/>
      <c r="W48" s="22"/>
      <c r="X48" s="22"/>
      <c r="Y48" s="1"/>
      <c r="Z48" s="1"/>
      <c r="AA48" s="22"/>
      <c r="AB48" s="1"/>
      <c r="AC48" s="1"/>
      <c r="AD48" s="22"/>
      <c r="AE48" s="1"/>
      <c r="AF48" s="1"/>
      <c r="AG48" s="22"/>
      <c r="AH48" s="1"/>
      <c r="AI48" s="1"/>
      <c r="AJ48" s="22"/>
      <c r="AK48" s="1"/>
      <c r="AL48" s="1"/>
      <c r="AM48" s="1"/>
      <c r="AN48" s="1"/>
    </row>
    <row r="49" spans="1:40" ht="30" customHeight="1" x14ac:dyDescent="0.3">
      <c r="A49" s="91" t="s">
        <v>48</v>
      </c>
      <c r="B49" s="91"/>
      <c r="C49" s="82"/>
      <c r="D49" s="82"/>
      <c r="E49" s="8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</sheetData>
  <autoFilter ref="A12:AM40" xr:uid="{04FA2DFE-D1B0-4A6E-A515-758A8F31916E}">
    <filterColumn colId="38">
      <filters blank="1">
        <filter val="1"/>
      </filters>
    </filterColumn>
  </autoFilter>
  <mergeCells count="1">
    <mergeCell ref="A49:B4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631C2-953F-43DE-84DE-7BD8824F6502}">
  <sheetPr filterMode="1">
    <tabColor theme="0" tint="-0.14999847407452621"/>
  </sheetPr>
  <dimension ref="A1:AN49"/>
  <sheetViews>
    <sheetView zoomScale="90" zoomScaleNormal="90" workbookViewId="0">
      <pane xSplit="2" ySplit="11" topLeftCell="K12" activePane="bottomRight" state="frozen"/>
      <selection activeCell="A27" sqref="A27"/>
      <selection pane="topRight" activeCell="A27" sqref="A27"/>
      <selection pane="bottomLeft" activeCell="A27" sqref="A27"/>
      <selection pane="bottomRight" activeCell="A27" sqref="A27"/>
    </sheetView>
  </sheetViews>
  <sheetFormatPr defaultColWidth="9.109375" defaultRowHeight="13.8" x14ac:dyDescent="0.3"/>
  <cols>
    <col min="1" max="1" width="36.6640625" style="83" customWidth="1"/>
    <col min="2" max="2" width="47.6640625" style="83" customWidth="1"/>
    <col min="3" max="4" width="13.6640625" style="83" customWidth="1"/>
    <col min="5" max="5" width="1.6640625" style="83" customWidth="1"/>
    <col min="6" max="7" width="13.6640625" style="83" customWidth="1"/>
    <col min="8" max="8" width="1.6640625" style="83" customWidth="1"/>
    <col min="9" max="10" width="13.6640625" style="83" customWidth="1"/>
    <col min="11" max="11" width="1.6640625" style="83" customWidth="1"/>
    <col min="12" max="13" width="13.6640625" style="83" customWidth="1"/>
    <col min="14" max="14" width="1.6640625" style="83" customWidth="1"/>
    <col min="15" max="16" width="13.6640625" style="83" customWidth="1"/>
    <col min="17" max="17" width="1.6640625" style="83" customWidth="1"/>
    <col min="18" max="19" width="13.6640625" style="83" customWidth="1"/>
    <col min="20" max="20" width="1.6640625" style="83" customWidth="1"/>
    <col min="21" max="22" width="13.6640625" style="83" customWidth="1"/>
    <col min="23" max="23" width="1.6640625" style="83" customWidth="1"/>
    <col min="24" max="25" width="13.6640625" style="83" customWidth="1"/>
    <col min="26" max="26" width="1.6640625" style="83" customWidth="1"/>
    <col min="27" max="28" width="13.6640625" style="83" customWidth="1"/>
    <col min="29" max="29" width="1.6640625" style="83" customWidth="1"/>
    <col min="30" max="31" width="13.6640625" style="83" customWidth="1"/>
    <col min="32" max="32" width="1.6640625" style="83" customWidth="1"/>
    <col min="33" max="34" width="13.6640625" style="83" customWidth="1"/>
    <col min="35" max="35" width="1.6640625" style="83" customWidth="1"/>
    <col min="36" max="37" width="13.6640625" style="83" customWidth="1"/>
    <col min="38" max="39" width="1.6640625" style="83" customWidth="1"/>
    <col min="40" max="16384" width="9.109375" style="83"/>
  </cols>
  <sheetData>
    <row r="1" spans="1:40" ht="40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x14ac:dyDescent="0.3">
      <c r="A2" s="84"/>
      <c r="B2" s="84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.6" x14ac:dyDescent="0.3">
      <c r="A3" s="3" t="s">
        <v>0</v>
      </c>
      <c r="B3" s="5"/>
      <c r="C3" s="4"/>
      <c r="D3" s="4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x14ac:dyDescent="0.3">
      <c r="A4" s="4" t="s">
        <v>1</v>
      </c>
      <c r="B4" s="5"/>
      <c r="C4" s="4"/>
      <c r="D4" s="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40" x14ac:dyDescent="0.3">
      <c r="A5" s="5"/>
      <c r="B5" s="5"/>
      <c r="C5" s="6"/>
      <c r="D5" s="4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40" ht="15.6" x14ac:dyDescent="0.3">
      <c r="A6" s="7" t="s">
        <v>2</v>
      </c>
      <c r="B6" s="8" t="s">
        <v>58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x14ac:dyDescent="0.3">
      <c r="A7" s="9" t="s">
        <v>4</v>
      </c>
      <c r="B7" s="10" t="s">
        <v>59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x14ac:dyDescent="0.3">
      <c r="A8" s="7" t="s">
        <v>6</v>
      </c>
      <c r="B8" s="11" t="s">
        <v>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0" x14ac:dyDescent="0.3">
      <c r="A9" s="7" t="s">
        <v>8</v>
      </c>
      <c r="B9" s="12" t="s">
        <v>51</v>
      </c>
      <c r="C9" s="6"/>
      <c r="D9" s="6"/>
      <c r="E9" s="6"/>
      <c r="F9" s="6"/>
      <c r="G9" s="6"/>
      <c r="H9" s="13"/>
      <c r="I9" s="7"/>
      <c r="J9" s="14"/>
      <c r="K9" s="6"/>
      <c r="L9" s="7"/>
      <c r="M9" s="14"/>
      <c r="N9" s="6"/>
      <c r="O9" s="7"/>
      <c r="P9" s="14"/>
      <c r="Q9" s="6"/>
      <c r="R9" s="7"/>
      <c r="S9" s="14"/>
      <c r="T9" s="6"/>
      <c r="U9" s="7"/>
      <c r="V9" s="14"/>
      <c r="W9" s="13"/>
      <c r="X9" s="7"/>
      <c r="Y9" s="14"/>
      <c r="Z9" s="6"/>
      <c r="AA9" s="7"/>
      <c r="AB9" s="14"/>
      <c r="AC9" s="6"/>
      <c r="AD9" s="7"/>
      <c r="AE9" s="14"/>
      <c r="AF9" s="6"/>
      <c r="AG9" s="7"/>
      <c r="AH9" s="14"/>
      <c r="AI9" s="6"/>
      <c r="AJ9" s="7"/>
      <c r="AK9" s="14"/>
      <c r="AL9" s="6"/>
      <c r="AM9" s="6"/>
      <c r="AN9" s="6"/>
    </row>
    <row r="10" spans="1:40" x14ac:dyDescent="0.3">
      <c r="A10" s="7" t="s">
        <v>10</v>
      </c>
      <c r="B10" s="15" t="s">
        <v>11</v>
      </c>
      <c r="C10" s="6"/>
      <c r="D10" s="6"/>
      <c r="E10" s="6"/>
      <c r="F10" s="6"/>
      <c r="G10" s="6"/>
      <c r="H10" s="13"/>
      <c r="I10" s="7"/>
      <c r="J10" s="14"/>
      <c r="K10" s="6"/>
      <c r="L10" s="7"/>
      <c r="M10" s="14"/>
      <c r="N10" s="6"/>
      <c r="O10" s="7"/>
      <c r="P10" s="14"/>
      <c r="Q10" s="6"/>
      <c r="R10" s="7"/>
      <c r="S10" s="14"/>
      <c r="T10" s="6"/>
      <c r="U10" s="7"/>
      <c r="V10" s="14"/>
      <c r="W10" s="13"/>
      <c r="X10" s="7"/>
      <c r="Y10" s="14"/>
      <c r="Z10" s="6"/>
      <c r="AA10" s="7"/>
      <c r="AB10" s="14"/>
      <c r="AC10" s="6"/>
      <c r="AD10" s="7"/>
      <c r="AE10" s="14"/>
      <c r="AF10" s="6"/>
      <c r="AG10" s="7"/>
      <c r="AH10" s="14"/>
      <c r="AI10" s="6"/>
      <c r="AJ10" s="7"/>
      <c r="AK10" s="14"/>
      <c r="AL10" s="6"/>
      <c r="AM10" s="6"/>
      <c r="AN10" s="6"/>
    </row>
    <row r="11" spans="1:40" x14ac:dyDescent="0.3">
      <c r="A11" s="16"/>
      <c r="B11" s="1"/>
      <c r="C11" s="17"/>
      <c r="D11" s="1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4.5" customHeight="1" x14ac:dyDescent="0.3">
      <c r="A12" s="16"/>
      <c r="B12" s="16"/>
      <c r="C12" s="17"/>
      <c r="D12" s="1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4.4" thickBot="1" x14ac:dyDescent="0.35">
      <c r="A13" s="19" t="s">
        <v>12</v>
      </c>
      <c r="B13" s="19"/>
      <c r="C13" s="20" t="s">
        <v>13</v>
      </c>
      <c r="D13" s="21">
        <v>45322</v>
      </c>
      <c r="E13" s="22"/>
      <c r="F13" s="20" t="s">
        <v>13</v>
      </c>
      <c r="G13" s="21">
        <v>45351</v>
      </c>
      <c r="H13" s="22"/>
      <c r="I13" s="20" t="s">
        <v>13</v>
      </c>
      <c r="J13" s="21">
        <v>45382</v>
      </c>
      <c r="K13" s="1"/>
      <c r="L13" s="20" t="s">
        <v>13</v>
      </c>
      <c r="M13" s="21">
        <v>45412</v>
      </c>
      <c r="N13" s="1"/>
      <c r="O13" s="20" t="s">
        <v>13</v>
      </c>
      <c r="P13" s="21">
        <v>45443</v>
      </c>
      <c r="Q13" s="1"/>
      <c r="R13" s="20" t="s">
        <v>13</v>
      </c>
      <c r="S13" s="21">
        <v>45473</v>
      </c>
      <c r="T13" s="1"/>
      <c r="U13" s="20" t="s">
        <v>13</v>
      </c>
      <c r="V13" s="21">
        <v>45504</v>
      </c>
      <c r="W13" s="22"/>
      <c r="X13" s="20" t="s">
        <v>13</v>
      </c>
      <c r="Y13" s="21">
        <v>45535</v>
      </c>
      <c r="Z13" s="1"/>
      <c r="AA13" s="20" t="s">
        <v>13</v>
      </c>
      <c r="AB13" s="21">
        <v>45565</v>
      </c>
      <c r="AC13" s="1"/>
      <c r="AD13" s="20" t="s">
        <v>13</v>
      </c>
      <c r="AE13" s="21">
        <v>45596</v>
      </c>
      <c r="AF13" s="1"/>
      <c r="AG13" s="20" t="s">
        <v>13</v>
      </c>
      <c r="AH13" s="21">
        <v>45626</v>
      </c>
      <c r="AI13" s="1"/>
      <c r="AJ13" s="20" t="s">
        <v>13</v>
      </c>
      <c r="AK13" s="21">
        <v>45657</v>
      </c>
      <c r="AL13" s="1"/>
      <c r="AM13" s="1"/>
      <c r="AN13" s="1"/>
    </row>
    <row r="14" spans="1:40" ht="40.200000000000003" thickBot="1" x14ac:dyDescent="0.35">
      <c r="A14" s="23"/>
      <c r="B14" s="24"/>
      <c r="C14" s="25" t="s">
        <v>14</v>
      </c>
      <c r="D14" s="26" t="s">
        <v>15</v>
      </c>
      <c r="E14" s="27"/>
      <c r="F14" s="25" t="s">
        <v>14</v>
      </c>
      <c r="G14" s="26" t="s">
        <v>15</v>
      </c>
      <c r="H14" s="27"/>
      <c r="I14" s="25" t="s">
        <v>14</v>
      </c>
      <c r="J14" s="26" t="s">
        <v>15</v>
      </c>
      <c r="K14" s="27"/>
      <c r="L14" s="25" t="s">
        <v>14</v>
      </c>
      <c r="M14" s="26" t="s">
        <v>15</v>
      </c>
      <c r="N14" s="27"/>
      <c r="O14" s="25" t="s">
        <v>14</v>
      </c>
      <c r="P14" s="26" t="s">
        <v>15</v>
      </c>
      <c r="Q14" s="27"/>
      <c r="R14" s="25" t="s">
        <v>14</v>
      </c>
      <c r="S14" s="26" t="s">
        <v>15</v>
      </c>
      <c r="T14" s="27"/>
      <c r="U14" s="25" t="s">
        <v>14</v>
      </c>
      <c r="V14" s="26" t="s">
        <v>15</v>
      </c>
      <c r="W14" s="27"/>
      <c r="X14" s="25" t="s">
        <v>14</v>
      </c>
      <c r="Y14" s="26" t="s">
        <v>15</v>
      </c>
      <c r="Z14" s="27"/>
      <c r="AA14" s="25" t="s">
        <v>14</v>
      </c>
      <c r="AB14" s="26" t="s">
        <v>15</v>
      </c>
      <c r="AC14" s="27"/>
      <c r="AD14" s="25" t="s">
        <v>14</v>
      </c>
      <c r="AE14" s="26" t="s">
        <v>15</v>
      </c>
      <c r="AF14" s="27"/>
      <c r="AG14" s="25" t="s">
        <v>14</v>
      </c>
      <c r="AH14" s="26" t="s">
        <v>15</v>
      </c>
      <c r="AI14" s="27"/>
      <c r="AJ14" s="25" t="s">
        <v>14</v>
      </c>
      <c r="AK14" s="26" t="s">
        <v>15</v>
      </c>
      <c r="AL14" s="27"/>
      <c r="AM14" s="28"/>
      <c r="AN14" s="27"/>
    </row>
    <row r="15" spans="1:40" x14ac:dyDescent="0.3">
      <c r="A15" s="29" t="s">
        <v>16</v>
      </c>
      <c r="B15" s="30"/>
      <c r="C15" s="31">
        <f>C16+C18+C24+C27+C40</f>
        <v>172001</v>
      </c>
      <c r="D15" s="32">
        <f>+D18+D24+D27+D40+D21+D33+D31+D35+D38+D16</f>
        <v>1</v>
      </c>
      <c r="E15" s="28"/>
      <c r="F15" s="31">
        <f>F16+F18+F24+F27+F40</f>
        <v>172846</v>
      </c>
      <c r="G15" s="32">
        <f>+G18+G24+G27+G40+G21+G33+G31+G35+G38+G16</f>
        <v>1</v>
      </c>
      <c r="H15" s="33"/>
      <c r="I15" s="31">
        <f>I16+I18+I24+I27+I40</f>
        <v>177757</v>
      </c>
      <c r="J15" s="32">
        <f>+J18+J24+J27+J40+J21+J33+J31+J35+J38+J16</f>
        <v>1</v>
      </c>
      <c r="K15" s="33"/>
      <c r="L15" s="31">
        <f>L18+L24+L27+L40</f>
        <v>177596</v>
      </c>
      <c r="M15" s="32">
        <f>+M18+M24+M27+M40+M21+M33+M31+M35+M38+M16</f>
        <v>1</v>
      </c>
      <c r="N15" s="33"/>
      <c r="O15" s="31">
        <f>O18+O16+O24+O27+O40</f>
        <v>0</v>
      </c>
      <c r="P15" s="32" t="e">
        <f>+P18+P24+P27+P40+P21+P33+P31+P35+P38+P16</f>
        <v>#DIV/0!</v>
      </c>
      <c r="Q15" s="33"/>
      <c r="R15" s="31">
        <f>R18+R24+R27+R16+R40</f>
        <v>0</v>
      </c>
      <c r="S15" s="32" t="e">
        <f>+S18+S24+S27+S40+S21+S33+S31+S35+S38+S16</f>
        <v>#DIV/0!</v>
      </c>
      <c r="T15" s="33"/>
      <c r="U15" s="31">
        <f>U18+U24+U27+U40</f>
        <v>0</v>
      </c>
      <c r="V15" s="32" t="e">
        <f>+V18+V24+V27+V40+V21+V33+V31+V35+V38+V16</f>
        <v>#DIV/0!</v>
      </c>
      <c r="W15" s="33"/>
      <c r="X15" s="31">
        <f>X16+X18+X24+X27+X40</f>
        <v>0</v>
      </c>
      <c r="Y15" s="32" t="e">
        <f>+Y18+Y24+Y27+Y40+Y21+Y33+Y31+Y35+Y38+Y16</f>
        <v>#DIV/0!</v>
      </c>
      <c r="Z15" s="33"/>
      <c r="AA15" s="31">
        <f>AA18+AA24+AA27+AA40</f>
        <v>0</v>
      </c>
      <c r="AB15" s="32" t="e">
        <f>+AB18+AB24+AB27+AB40+AB21+AB33+AB31+AB35+AB38+AB16</f>
        <v>#DIV/0!</v>
      </c>
      <c r="AC15" s="33"/>
      <c r="AD15" s="31">
        <f>AD18+AD24+AD27+AD40</f>
        <v>0</v>
      </c>
      <c r="AE15" s="32" t="e">
        <f>+AE18+AE24+AE27+AE40+AE21+AE33+AE31+AE35+AE38+AE16</f>
        <v>#DIV/0!</v>
      </c>
      <c r="AF15" s="33"/>
      <c r="AG15" s="31">
        <f>AG18+AG24+AG27+AG40</f>
        <v>0</v>
      </c>
      <c r="AH15" s="32" t="e">
        <f>+AH18+AH24+AH27+AH40+AH21+AH33+AH31+AH35+AH38+AH16</f>
        <v>#DIV/0!</v>
      </c>
      <c r="AI15" s="33"/>
      <c r="AJ15" s="31">
        <f>AJ16+AJ18+AJ24+AJ27+AJ40</f>
        <v>0</v>
      </c>
      <c r="AK15" s="32" t="e">
        <f>AK16+AK18+AK24+AK27+AK40</f>
        <v>#DIV/0!</v>
      </c>
      <c r="AL15" s="33"/>
      <c r="AM15" s="34">
        <f t="shared" ref="AM15:AM20" si="0">IF((I15+F15+I15+L15+O15+R15+U15+X15+AA15+AD15+AG15+AJ15+C15)=0,0,1)</f>
        <v>1</v>
      </c>
      <c r="AN15" s="34"/>
    </row>
    <row r="16" spans="1:40" hidden="1" x14ac:dyDescent="0.3">
      <c r="A16" s="35" t="s">
        <v>17</v>
      </c>
      <c r="B16" s="36"/>
      <c r="C16" s="37">
        <f>C17</f>
        <v>0</v>
      </c>
      <c r="D16" s="38">
        <f>+D17</f>
        <v>0</v>
      </c>
      <c r="E16" s="28"/>
      <c r="F16" s="37">
        <f>F17</f>
        <v>0</v>
      </c>
      <c r="G16" s="38">
        <f>+G17</f>
        <v>0</v>
      </c>
      <c r="H16" s="33"/>
      <c r="I16" s="37">
        <f>I17</f>
        <v>0</v>
      </c>
      <c r="J16" s="38">
        <f>+J17</f>
        <v>0</v>
      </c>
      <c r="K16" s="33"/>
      <c r="L16" s="37">
        <f>L17</f>
        <v>0</v>
      </c>
      <c r="M16" s="38">
        <f>+M17</f>
        <v>0</v>
      </c>
      <c r="N16" s="33"/>
      <c r="O16" s="37">
        <f>O17</f>
        <v>0</v>
      </c>
      <c r="P16" s="38" t="e">
        <f>+P17</f>
        <v>#DIV/0!</v>
      </c>
      <c r="Q16" s="33"/>
      <c r="R16" s="37"/>
      <c r="S16" s="38" t="e">
        <f>+S17</f>
        <v>#DIV/0!</v>
      </c>
      <c r="T16" s="33"/>
      <c r="U16" s="37">
        <f>U17</f>
        <v>0</v>
      </c>
      <c r="V16" s="38" t="e">
        <f>+V17</f>
        <v>#DIV/0!</v>
      </c>
      <c r="W16" s="33"/>
      <c r="X16" s="37">
        <f>X17</f>
        <v>0</v>
      </c>
      <c r="Y16" s="38" t="e">
        <f>+Y17</f>
        <v>#DIV/0!</v>
      </c>
      <c r="Z16" s="33"/>
      <c r="AA16" s="37">
        <f>AA17</f>
        <v>0</v>
      </c>
      <c r="AB16" s="38" t="e">
        <f>+AB17</f>
        <v>#DIV/0!</v>
      </c>
      <c r="AC16" s="33"/>
      <c r="AD16" s="37">
        <f>AD17</f>
        <v>0</v>
      </c>
      <c r="AE16" s="38" t="e">
        <f>+AE17</f>
        <v>#DIV/0!</v>
      </c>
      <c r="AF16" s="33"/>
      <c r="AG16" s="37"/>
      <c r="AH16" s="38" t="e">
        <f>+AH17</f>
        <v>#DIV/0!</v>
      </c>
      <c r="AI16" s="33"/>
      <c r="AJ16" s="37">
        <f>AJ17</f>
        <v>0</v>
      </c>
      <c r="AK16" s="38" t="e">
        <f>AK17</f>
        <v>#DIV/0!</v>
      </c>
      <c r="AL16" s="33"/>
      <c r="AM16" s="34">
        <f t="shared" si="0"/>
        <v>0</v>
      </c>
      <c r="AN16" s="34"/>
    </row>
    <row r="17" spans="1:40" hidden="1" x14ac:dyDescent="0.3">
      <c r="A17" s="39" t="s">
        <v>18</v>
      </c>
      <c r="B17" s="40"/>
      <c r="C17" s="37">
        <v>0</v>
      </c>
      <c r="D17" s="41">
        <f>C17/C$15</f>
        <v>0</v>
      </c>
      <c r="E17" s="28"/>
      <c r="F17" s="37">
        <v>0</v>
      </c>
      <c r="G17" s="41">
        <f>F17/F$15</f>
        <v>0</v>
      </c>
      <c r="H17" s="33"/>
      <c r="I17" s="37">
        <v>0</v>
      </c>
      <c r="J17" s="41">
        <f>I17/I$15</f>
        <v>0</v>
      </c>
      <c r="K17" s="33"/>
      <c r="L17" s="37">
        <v>0</v>
      </c>
      <c r="M17" s="41">
        <f>L17/L$15</f>
        <v>0</v>
      </c>
      <c r="N17" s="33"/>
      <c r="O17" s="37">
        <v>0</v>
      </c>
      <c r="P17" s="41" t="e">
        <f>O17/O$15</f>
        <v>#DIV/0!</v>
      </c>
      <c r="Q17" s="33"/>
      <c r="R17" s="37">
        <v>0</v>
      </c>
      <c r="S17" s="41" t="e">
        <f>R17/R$15</f>
        <v>#DIV/0!</v>
      </c>
      <c r="T17" s="33"/>
      <c r="U17" s="37">
        <v>0</v>
      </c>
      <c r="V17" s="41" t="e">
        <f>U17/U$15</f>
        <v>#DIV/0!</v>
      </c>
      <c r="W17" s="33"/>
      <c r="X17" s="37">
        <v>0</v>
      </c>
      <c r="Y17" s="41" t="e">
        <f>X17/X$15</f>
        <v>#DIV/0!</v>
      </c>
      <c r="Z17" s="33"/>
      <c r="AA17" s="37">
        <v>0</v>
      </c>
      <c r="AB17" s="41" t="e">
        <f>AA17/AA$15</f>
        <v>#DIV/0!</v>
      </c>
      <c r="AC17" s="33"/>
      <c r="AD17" s="37">
        <v>0</v>
      </c>
      <c r="AE17" s="41" t="e">
        <f>AD17/AD$15</f>
        <v>#DIV/0!</v>
      </c>
      <c r="AF17" s="33"/>
      <c r="AG17" s="37"/>
      <c r="AH17" s="41" t="e">
        <f>AG17/AG$15</f>
        <v>#DIV/0!</v>
      </c>
      <c r="AI17" s="33"/>
      <c r="AJ17" s="37">
        <v>0</v>
      </c>
      <c r="AK17" s="41" t="e">
        <f>AJ17/AJ15</f>
        <v>#DIV/0!</v>
      </c>
      <c r="AL17" s="33"/>
      <c r="AM17" s="34">
        <f t="shared" si="0"/>
        <v>0</v>
      </c>
      <c r="AN17" s="34"/>
    </row>
    <row r="18" spans="1:40" x14ac:dyDescent="0.3">
      <c r="A18" s="42" t="s">
        <v>19</v>
      </c>
      <c r="B18" s="43"/>
      <c r="C18" s="44">
        <f>C19+C20</f>
        <v>9556</v>
      </c>
      <c r="D18" s="38">
        <f>+D19+D20</f>
        <v>5.5557816524322533E-2</v>
      </c>
      <c r="E18" s="28"/>
      <c r="F18" s="44">
        <f>F19+F20</f>
        <v>17358</v>
      </c>
      <c r="G18" s="38">
        <f>+G19+G20</f>
        <v>0.10042465547365863</v>
      </c>
      <c r="H18" s="33"/>
      <c r="I18" s="44">
        <f>I19+I20</f>
        <v>17148</v>
      </c>
      <c r="J18" s="38">
        <f>+J19+J20</f>
        <v>9.6468774788053352E-2</v>
      </c>
      <c r="K18" s="33"/>
      <c r="L18" s="44">
        <f>L19+L20</f>
        <v>12632</v>
      </c>
      <c r="M18" s="38">
        <f>+M19+M20</f>
        <v>7.1127728101984283E-2</v>
      </c>
      <c r="N18" s="33"/>
      <c r="O18" s="44">
        <f>O19+O20</f>
        <v>0</v>
      </c>
      <c r="P18" s="38" t="e">
        <f>+P19+P20</f>
        <v>#DIV/0!</v>
      </c>
      <c r="Q18" s="33"/>
      <c r="R18" s="44">
        <f>R19+R20</f>
        <v>0</v>
      </c>
      <c r="S18" s="38" t="e">
        <f>+S19+S20</f>
        <v>#DIV/0!</v>
      </c>
      <c r="T18" s="33"/>
      <c r="U18" s="44">
        <f>U19+U20</f>
        <v>0</v>
      </c>
      <c r="V18" s="38" t="e">
        <f>+V19+V20</f>
        <v>#DIV/0!</v>
      </c>
      <c r="W18" s="33"/>
      <c r="X18" s="44">
        <f>X19+X20</f>
        <v>0</v>
      </c>
      <c r="Y18" s="38" t="e">
        <f>+Y19+Y20</f>
        <v>#DIV/0!</v>
      </c>
      <c r="Z18" s="33"/>
      <c r="AA18" s="44">
        <f>AA19+AA20</f>
        <v>0</v>
      </c>
      <c r="AB18" s="38" t="e">
        <f>+AB19+AB20</f>
        <v>#DIV/0!</v>
      </c>
      <c r="AC18" s="33"/>
      <c r="AD18" s="44">
        <f>AD19+AD20</f>
        <v>0</v>
      </c>
      <c r="AE18" s="38" t="e">
        <f>+AE19+AE20</f>
        <v>#DIV/0!</v>
      </c>
      <c r="AF18" s="33"/>
      <c r="AG18" s="44">
        <f>AG19+AG20</f>
        <v>0</v>
      </c>
      <c r="AH18" s="38" t="e">
        <f>+AH19+AH20</f>
        <v>#DIV/0!</v>
      </c>
      <c r="AI18" s="33"/>
      <c r="AJ18" s="44">
        <f>AJ19+AJ20</f>
        <v>0</v>
      </c>
      <c r="AK18" s="38" t="e">
        <f>AK19+AK20</f>
        <v>#DIV/0!</v>
      </c>
      <c r="AL18" s="33"/>
      <c r="AM18" s="34">
        <f t="shared" si="0"/>
        <v>1</v>
      </c>
      <c r="AN18" s="34"/>
    </row>
    <row r="19" spans="1:40" x14ac:dyDescent="0.3">
      <c r="A19" s="39" t="s">
        <v>20</v>
      </c>
      <c r="B19" s="40"/>
      <c r="C19" s="44">
        <v>9556</v>
      </c>
      <c r="D19" s="41">
        <f>C19/C$15</f>
        <v>5.5557816524322533E-2</v>
      </c>
      <c r="E19" s="28"/>
      <c r="F19" s="44">
        <v>17358</v>
      </c>
      <c r="G19" s="41">
        <f>F19/F$15</f>
        <v>0.10042465547365863</v>
      </c>
      <c r="H19" s="33"/>
      <c r="I19" s="44">
        <v>17148</v>
      </c>
      <c r="J19" s="41">
        <f>I19/I$15</f>
        <v>9.6468774788053352E-2</v>
      </c>
      <c r="K19" s="33"/>
      <c r="L19" s="44">
        <v>12632</v>
      </c>
      <c r="M19" s="41">
        <f>L19/L$15</f>
        <v>7.1127728101984283E-2</v>
      </c>
      <c r="N19" s="33"/>
      <c r="O19" s="44">
        <v>0</v>
      </c>
      <c r="P19" s="41" t="e">
        <f>O19/O$15</f>
        <v>#DIV/0!</v>
      </c>
      <c r="Q19" s="33"/>
      <c r="R19" s="44">
        <v>0</v>
      </c>
      <c r="S19" s="41" t="e">
        <f>R19/R$15</f>
        <v>#DIV/0!</v>
      </c>
      <c r="T19" s="33"/>
      <c r="U19" s="44">
        <v>0</v>
      </c>
      <c r="V19" s="41" t="e">
        <f>U19/U$15</f>
        <v>#DIV/0!</v>
      </c>
      <c r="W19" s="33"/>
      <c r="X19" s="44">
        <v>0</v>
      </c>
      <c r="Y19" s="41" t="e">
        <f>X19/X$15</f>
        <v>#DIV/0!</v>
      </c>
      <c r="Z19" s="33"/>
      <c r="AA19" s="44">
        <v>0</v>
      </c>
      <c r="AB19" s="41" t="e">
        <f>AA19/AA$15</f>
        <v>#DIV/0!</v>
      </c>
      <c r="AC19" s="33"/>
      <c r="AD19" s="44">
        <v>0</v>
      </c>
      <c r="AE19" s="41" t="e">
        <f>AD19/AD$15</f>
        <v>#DIV/0!</v>
      </c>
      <c r="AF19" s="33"/>
      <c r="AG19" s="44">
        <v>0</v>
      </c>
      <c r="AH19" s="41" t="e">
        <f>AG19/AG$15</f>
        <v>#DIV/0!</v>
      </c>
      <c r="AI19" s="33"/>
      <c r="AJ19" s="44">
        <v>0</v>
      </c>
      <c r="AK19" s="41" t="e">
        <f>AJ19/AJ15</f>
        <v>#DIV/0!</v>
      </c>
      <c r="AL19" s="33"/>
      <c r="AM19" s="34">
        <f t="shared" si="0"/>
        <v>1</v>
      </c>
      <c r="AN19" s="34"/>
    </row>
    <row r="20" spans="1:40" hidden="1" x14ac:dyDescent="0.3">
      <c r="A20" s="39" t="s">
        <v>21</v>
      </c>
      <c r="B20" s="40"/>
      <c r="C20" s="44">
        <v>0</v>
      </c>
      <c r="D20" s="41">
        <f>C20/C$15</f>
        <v>0</v>
      </c>
      <c r="E20" s="28"/>
      <c r="F20" s="44">
        <v>0</v>
      </c>
      <c r="G20" s="41">
        <f>F20/F$15</f>
        <v>0</v>
      </c>
      <c r="H20" s="33"/>
      <c r="I20" s="44">
        <v>0</v>
      </c>
      <c r="J20" s="41">
        <f>I20/I$15</f>
        <v>0</v>
      </c>
      <c r="K20" s="33"/>
      <c r="L20" s="44">
        <v>0</v>
      </c>
      <c r="M20" s="41">
        <f>L20/L$15</f>
        <v>0</v>
      </c>
      <c r="N20" s="33"/>
      <c r="O20" s="44">
        <v>0</v>
      </c>
      <c r="P20" s="41" t="e">
        <f>O20/O$15</f>
        <v>#DIV/0!</v>
      </c>
      <c r="Q20" s="33"/>
      <c r="R20" s="44">
        <v>0</v>
      </c>
      <c r="S20" s="41" t="e">
        <f>R20/R$15</f>
        <v>#DIV/0!</v>
      </c>
      <c r="T20" s="33"/>
      <c r="U20" s="44">
        <v>0</v>
      </c>
      <c r="V20" s="41" t="e">
        <f>U20/U$15</f>
        <v>#DIV/0!</v>
      </c>
      <c r="W20" s="33"/>
      <c r="X20" s="44">
        <v>0</v>
      </c>
      <c r="Y20" s="41" t="e">
        <f>X20/X$15</f>
        <v>#DIV/0!</v>
      </c>
      <c r="Z20" s="33"/>
      <c r="AA20" s="44">
        <v>0</v>
      </c>
      <c r="AB20" s="41" t="e">
        <f>AA20/AA$15</f>
        <v>#DIV/0!</v>
      </c>
      <c r="AC20" s="33"/>
      <c r="AD20" s="44">
        <v>0</v>
      </c>
      <c r="AE20" s="41" t="e">
        <f>AD20/AD$15</f>
        <v>#DIV/0!</v>
      </c>
      <c r="AF20" s="33"/>
      <c r="AG20" s="44">
        <v>0</v>
      </c>
      <c r="AH20" s="41" t="e">
        <f>AG20/AG$15</f>
        <v>#DIV/0!</v>
      </c>
      <c r="AI20" s="33"/>
      <c r="AJ20" s="44">
        <v>0</v>
      </c>
      <c r="AK20" s="41" t="e">
        <f>AJ20/AJ15</f>
        <v>#DIV/0!</v>
      </c>
      <c r="AL20" s="33"/>
      <c r="AM20" s="34">
        <f t="shared" si="0"/>
        <v>0</v>
      </c>
      <c r="AN20" s="34"/>
    </row>
    <row r="21" spans="1:40" hidden="1" x14ac:dyDescent="0.3">
      <c r="A21" s="42" t="s">
        <v>22</v>
      </c>
      <c r="B21" s="43"/>
      <c r="C21" s="44"/>
      <c r="D21" s="38">
        <f>D23+D22</f>
        <v>0</v>
      </c>
      <c r="E21" s="28"/>
      <c r="F21" s="44"/>
      <c r="G21" s="38">
        <f>G23+G22</f>
        <v>0</v>
      </c>
      <c r="H21" s="33"/>
      <c r="I21" s="44"/>
      <c r="J21" s="38">
        <f>J23+J22</f>
        <v>0</v>
      </c>
      <c r="K21" s="33"/>
      <c r="L21" s="44"/>
      <c r="M21" s="38">
        <f>M23+M22</f>
        <v>0</v>
      </c>
      <c r="N21" s="33"/>
      <c r="O21" s="44"/>
      <c r="P21" s="38" t="e">
        <f>P23+P22</f>
        <v>#DIV/0!</v>
      </c>
      <c r="Q21" s="33"/>
      <c r="R21" s="44"/>
      <c r="S21" s="38" t="e">
        <f>S23+S22</f>
        <v>#DIV/0!</v>
      </c>
      <c r="T21" s="33"/>
      <c r="U21" s="44"/>
      <c r="V21" s="38" t="e">
        <f>V23+V22</f>
        <v>#DIV/0!</v>
      </c>
      <c r="W21" s="33"/>
      <c r="X21" s="44"/>
      <c r="Y21" s="38" t="e">
        <f>Y23+Y22</f>
        <v>#DIV/0!</v>
      </c>
      <c r="Z21" s="33"/>
      <c r="AA21" s="44"/>
      <c r="AB21" s="38" t="e">
        <f>AB23+AB22</f>
        <v>#DIV/0!</v>
      </c>
      <c r="AC21" s="33"/>
      <c r="AD21" s="44"/>
      <c r="AE21" s="38" t="e">
        <f>AE23+AE22</f>
        <v>#DIV/0!</v>
      </c>
      <c r="AF21" s="33"/>
      <c r="AG21" s="44"/>
      <c r="AH21" s="38" t="e">
        <f>AH23+AH22</f>
        <v>#DIV/0!</v>
      </c>
      <c r="AI21" s="33"/>
      <c r="AJ21" s="44"/>
      <c r="AK21" s="38"/>
      <c r="AL21" s="33"/>
      <c r="AM21" s="34">
        <f t="shared" ref="AM21:AM39" si="1">IF((I21+F21+I21+L21+O21+R21+U21+X21+AA21+AD21+AG21+AJ21)=0,0,1)</f>
        <v>0</v>
      </c>
      <c r="AN21" s="34"/>
    </row>
    <row r="22" spans="1:40" hidden="1" x14ac:dyDescent="0.3">
      <c r="A22" s="39" t="s">
        <v>23</v>
      </c>
      <c r="B22" s="40"/>
      <c r="C22" s="44"/>
      <c r="D22" s="41">
        <f>C22/C$15</f>
        <v>0</v>
      </c>
      <c r="E22" s="28"/>
      <c r="F22" s="44"/>
      <c r="G22" s="41">
        <f>F22/F$15</f>
        <v>0</v>
      </c>
      <c r="H22" s="33"/>
      <c r="I22" s="44"/>
      <c r="J22" s="41">
        <f>I22/I$15</f>
        <v>0</v>
      </c>
      <c r="K22" s="33"/>
      <c r="L22" s="44"/>
      <c r="M22" s="41">
        <f>L22/L$15</f>
        <v>0</v>
      </c>
      <c r="N22" s="33"/>
      <c r="O22" s="44"/>
      <c r="P22" s="41" t="e">
        <f>O22/O$15</f>
        <v>#DIV/0!</v>
      </c>
      <c r="Q22" s="33"/>
      <c r="R22" s="44"/>
      <c r="S22" s="41" t="e">
        <f>R22/R$15</f>
        <v>#DIV/0!</v>
      </c>
      <c r="T22" s="33"/>
      <c r="U22" s="44"/>
      <c r="V22" s="41" t="e">
        <f>U22/U$15</f>
        <v>#DIV/0!</v>
      </c>
      <c r="W22" s="33"/>
      <c r="X22" s="44"/>
      <c r="Y22" s="41" t="e">
        <f>X22/X$15</f>
        <v>#DIV/0!</v>
      </c>
      <c r="Z22" s="33"/>
      <c r="AA22" s="44"/>
      <c r="AB22" s="41" t="e">
        <f>AA22/AA$15</f>
        <v>#DIV/0!</v>
      </c>
      <c r="AC22" s="33"/>
      <c r="AD22" s="44"/>
      <c r="AE22" s="41" t="e">
        <f>AD22/AD$15</f>
        <v>#DIV/0!</v>
      </c>
      <c r="AF22" s="33"/>
      <c r="AG22" s="44"/>
      <c r="AH22" s="41" t="e">
        <f>AG22/AG$15</f>
        <v>#DIV/0!</v>
      </c>
      <c r="AI22" s="33"/>
      <c r="AJ22" s="44"/>
      <c r="AK22" s="41"/>
      <c r="AL22" s="33"/>
      <c r="AM22" s="34">
        <f t="shared" si="1"/>
        <v>0</v>
      </c>
      <c r="AN22" s="34"/>
    </row>
    <row r="23" spans="1:40" hidden="1" x14ac:dyDescent="0.3">
      <c r="A23" s="39" t="s">
        <v>24</v>
      </c>
      <c r="B23" s="40"/>
      <c r="C23" s="44"/>
      <c r="D23" s="41">
        <f>C23/C$15</f>
        <v>0</v>
      </c>
      <c r="E23" s="28"/>
      <c r="F23" s="44"/>
      <c r="G23" s="41">
        <f>F23/F$15</f>
        <v>0</v>
      </c>
      <c r="H23" s="33"/>
      <c r="I23" s="44"/>
      <c r="J23" s="41">
        <f>I23/I$15</f>
        <v>0</v>
      </c>
      <c r="K23" s="33"/>
      <c r="L23" s="44"/>
      <c r="M23" s="41">
        <f>L23/L$15</f>
        <v>0</v>
      </c>
      <c r="N23" s="33"/>
      <c r="O23" s="44"/>
      <c r="P23" s="41" t="e">
        <f>O23/O$15</f>
        <v>#DIV/0!</v>
      </c>
      <c r="Q23" s="33"/>
      <c r="R23" s="44"/>
      <c r="S23" s="41" t="e">
        <f>R23/R$15</f>
        <v>#DIV/0!</v>
      </c>
      <c r="T23" s="33"/>
      <c r="U23" s="44"/>
      <c r="V23" s="41" t="e">
        <f>U23/U$15</f>
        <v>#DIV/0!</v>
      </c>
      <c r="W23" s="33"/>
      <c r="X23" s="44"/>
      <c r="Y23" s="41" t="e">
        <f>X23/X$15</f>
        <v>#DIV/0!</v>
      </c>
      <c r="Z23" s="33"/>
      <c r="AA23" s="44"/>
      <c r="AB23" s="41" t="e">
        <f>AA23/AA$15</f>
        <v>#DIV/0!</v>
      </c>
      <c r="AC23" s="33"/>
      <c r="AD23" s="44"/>
      <c r="AE23" s="41" t="e">
        <f>AD23/AD$15</f>
        <v>#DIV/0!</v>
      </c>
      <c r="AF23" s="33"/>
      <c r="AG23" s="44"/>
      <c r="AH23" s="41" t="e">
        <f>AG23/AG$15</f>
        <v>#DIV/0!</v>
      </c>
      <c r="AI23" s="33"/>
      <c r="AJ23" s="44"/>
      <c r="AK23" s="41"/>
      <c r="AL23" s="33"/>
      <c r="AM23" s="34">
        <f t="shared" si="1"/>
        <v>0</v>
      </c>
      <c r="AN23" s="34"/>
    </row>
    <row r="24" spans="1:40" x14ac:dyDescent="0.3">
      <c r="A24" s="42" t="s">
        <v>25</v>
      </c>
      <c r="B24" s="43"/>
      <c r="C24" s="44">
        <f>C25+C26</f>
        <v>9716</v>
      </c>
      <c r="D24" s="38">
        <f>+D25+D26</f>
        <v>5.6488043674164684E-2</v>
      </c>
      <c r="E24" s="28"/>
      <c r="F24" s="44">
        <f>F25+F26</f>
        <v>0</v>
      </c>
      <c r="G24" s="38">
        <f>+G25+G26</f>
        <v>0</v>
      </c>
      <c r="H24" s="33"/>
      <c r="I24" s="44">
        <f>I25+I26</f>
        <v>0</v>
      </c>
      <c r="J24" s="38">
        <f>+J25+J26</f>
        <v>0</v>
      </c>
      <c r="K24" s="33"/>
      <c r="L24" s="44">
        <f>L25+L26</f>
        <v>0</v>
      </c>
      <c r="M24" s="38">
        <f>+M25+M26</f>
        <v>0</v>
      </c>
      <c r="N24" s="33"/>
      <c r="O24" s="44">
        <f>O25+O26</f>
        <v>0</v>
      </c>
      <c r="P24" s="38" t="e">
        <f>+P25+P26</f>
        <v>#DIV/0!</v>
      </c>
      <c r="Q24" s="33"/>
      <c r="R24" s="44">
        <f>R25+R26</f>
        <v>0</v>
      </c>
      <c r="S24" s="38" t="e">
        <f>+S25+S26</f>
        <v>#DIV/0!</v>
      </c>
      <c r="T24" s="33"/>
      <c r="U24" s="44">
        <f>U25+U26</f>
        <v>0</v>
      </c>
      <c r="V24" s="38" t="e">
        <f>+V25+V26</f>
        <v>#DIV/0!</v>
      </c>
      <c r="W24" s="33"/>
      <c r="X24" s="44">
        <f>X25+X26</f>
        <v>0</v>
      </c>
      <c r="Y24" s="38" t="e">
        <f>+Y25+Y26</f>
        <v>#DIV/0!</v>
      </c>
      <c r="Z24" s="33"/>
      <c r="AA24" s="44">
        <f>AA25+AA26</f>
        <v>0</v>
      </c>
      <c r="AB24" s="38" t="e">
        <f>+AB25+AB26</f>
        <v>#DIV/0!</v>
      </c>
      <c r="AC24" s="33"/>
      <c r="AD24" s="44">
        <f>AD25+AD26</f>
        <v>0</v>
      </c>
      <c r="AE24" s="38" t="e">
        <f>+AE25+AE26</f>
        <v>#DIV/0!</v>
      </c>
      <c r="AF24" s="33"/>
      <c r="AG24" s="44">
        <f>AG25+AG26</f>
        <v>0</v>
      </c>
      <c r="AH24" s="38" t="e">
        <f>+AH25+AH26</f>
        <v>#DIV/0!</v>
      </c>
      <c r="AI24" s="33"/>
      <c r="AJ24" s="44">
        <f>AJ25+AJ26</f>
        <v>0</v>
      </c>
      <c r="AK24" s="38" t="e">
        <f>AK25+AK26</f>
        <v>#DIV/0!</v>
      </c>
      <c r="AL24" s="33"/>
      <c r="AM24" s="34">
        <f>IF((I24+F24+I24+L24+O24+R24+U24+X24+AA24+AD24+AG24+AJ24+C24)=0,0,1)</f>
        <v>1</v>
      </c>
      <c r="AN24" s="34"/>
    </row>
    <row r="25" spans="1:40" x14ac:dyDescent="0.3">
      <c r="A25" s="39" t="s">
        <v>26</v>
      </c>
      <c r="B25" s="40"/>
      <c r="C25" s="44">
        <v>9716</v>
      </c>
      <c r="D25" s="41">
        <f>C25/C$15</f>
        <v>5.6488043674164684E-2</v>
      </c>
      <c r="E25" s="28"/>
      <c r="F25" s="44">
        <v>0</v>
      </c>
      <c r="G25" s="41">
        <f>F25/F$15</f>
        <v>0</v>
      </c>
      <c r="H25" s="33"/>
      <c r="I25" s="44">
        <v>0</v>
      </c>
      <c r="J25" s="41">
        <f>I25/I$15</f>
        <v>0</v>
      </c>
      <c r="K25" s="33"/>
      <c r="L25" s="44">
        <v>0</v>
      </c>
      <c r="M25" s="41">
        <f>L25/L$15</f>
        <v>0</v>
      </c>
      <c r="N25" s="33"/>
      <c r="O25" s="44">
        <v>0</v>
      </c>
      <c r="P25" s="41" t="e">
        <f>O25/O$15</f>
        <v>#DIV/0!</v>
      </c>
      <c r="Q25" s="33"/>
      <c r="R25" s="44">
        <v>0</v>
      </c>
      <c r="S25" s="41" t="e">
        <f>R25/R$15</f>
        <v>#DIV/0!</v>
      </c>
      <c r="T25" s="33"/>
      <c r="U25" s="44">
        <v>0</v>
      </c>
      <c r="V25" s="41" t="e">
        <f>U25/U$15</f>
        <v>#DIV/0!</v>
      </c>
      <c r="W25" s="33"/>
      <c r="X25" s="44">
        <v>0</v>
      </c>
      <c r="Y25" s="41" t="e">
        <f>X25/X$15</f>
        <v>#DIV/0!</v>
      </c>
      <c r="Z25" s="33"/>
      <c r="AA25" s="44">
        <v>0</v>
      </c>
      <c r="AB25" s="41" t="e">
        <f>AA25/AA$15</f>
        <v>#DIV/0!</v>
      </c>
      <c r="AC25" s="33"/>
      <c r="AD25" s="44">
        <v>0</v>
      </c>
      <c r="AE25" s="41" t="e">
        <f>AD25/AD$15</f>
        <v>#DIV/0!</v>
      </c>
      <c r="AF25" s="33"/>
      <c r="AG25" s="44">
        <v>0</v>
      </c>
      <c r="AH25" s="41" t="e">
        <f>AG25/AG$15</f>
        <v>#DIV/0!</v>
      </c>
      <c r="AI25" s="33"/>
      <c r="AJ25" s="44">
        <v>0</v>
      </c>
      <c r="AK25" s="41" t="e">
        <f>AJ25/AJ15</f>
        <v>#DIV/0!</v>
      </c>
      <c r="AL25" s="33"/>
      <c r="AM25" s="34">
        <f>IF((I25+F25+I25+L25+O25+R25+U25+X25+AA25+AD25+AG25+AJ25+C25)=0,0,1)</f>
        <v>1</v>
      </c>
      <c r="AN25" s="34"/>
    </row>
    <row r="26" spans="1:40" hidden="1" x14ac:dyDescent="0.3">
      <c r="A26" s="39" t="s">
        <v>27</v>
      </c>
      <c r="B26" s="40"/>
      <c r="C26" s="44">
        <v>0</v>
      </c>
      <c r="D26" s="41">
        <f>C26/C$15</f>
        <v>0</v>
      </c>
      <c r="E26" s="28"/>
      <c r="F26" s="44">
        <v>0</v>
      </c>
      <c r="G26" s="41">
        <f>F26/F$15</f>
        <v>0</v>
      </c>
      <c r="H26" s="33"/>
      <c r="I26" s="44">
        <v>0</v>
      </c>
      <c r="J26" s="41">
        <f>I26/I$15</f>
        <v>0</v>
      </c>
      <c r="K26" s="33"/>
      <c r="L26" s="44">
        <v>0</v>
      </c>
      <c r="M26" s="41">
        <f>L26/L$15</f>
        <v>0</v>
      </c>
      <c r="N26" s="33"/>
      <c r="O26" s="44">
        <v>0</v>
      </c>
      <c r="P26" s="41" t="e">
        <f>O26/O$15</f>
        <v>#DIV/0!</v>
      </c>
      <c r="Q26" s="33"/>
      <c r="R26" s="44">
        <v>0</v>
      </c>
      <c r="S26" s="41" t="e">
        <f>R26/R$15</f>
        <v>#DIV/0!</v>
      </c>
      <c r="T26" s="33"/>
      <c r="U26" s="44">
        <v>0</v>
      </c>
      <c r="V26" s="41" t="e">
        <f>U26/U$15</f>
        <v>#DIV/0!</v>
      </c>
      <c r="W26" s="33"/>
      <c r="X26" s="44">
        <v>0</v>
      </c>
      <c r="Y26" s="41" t="e">
        <f>X26/X$15</f>
        <v>#DIV/0!</v>
      </c>
      <c r="Z26" s="33"/>
      <c r="AA26" s="44">
        <v>0</v>
      </c>
      <c r="AB26" s="41" t="e">
        <f>AA26/AA$15</f>
        <v>#DIV/0!</v>
      </c>
      <c r="AC26" s="33"/>
      <c r="AD26" s="44">
        <v>0</v>
      </c>
      <c r="AE26" s="41" t="e">
        <f>AD26/AD$15</f>
        <v>#DIV/0!</v>
      </c>
      <c r="AF26" s="33"/>
      <c r="AG26" s="44">
        <v>0</v>
      </c>
      <c r="AH26" s="41" t="e">
        <f>AG26/AG$15</f>
        <v>#DIV/0!</v>
      </c>
      <c r="AI26" s="33"/>
      <c r="AJ26" s="44">
        <v>0</v>
      </c>
      <c r="AK26" s="41" t="e">
        <f>AJ26/AJ15</f>
        <v>#DIV/0!</v>
      </c>
      <c r="AL26" s="33"/>
      <c r="AM26" s="34">
        <f>IF((I26+F26+I26+L26+O26+R26+U26+X26+AA26+AD26+AG26+AJ26+C26)=0,0,1)</f>
        <v>0</v>
      </c>
      <c r="AN26" s="34"/>
    </row>
    <row r="27" spans="1:40" x14ac:dyDescent="0.3">
      <c r="A27" s="42" t="s">
        <v>28</v>
      </c>
      <c r="B27" s="43"/>
      <c r="C27" s="44">
        <f>C29</f>
        <v>151373</v>
      </c>
      <c r="D27" s="38">
        <f>+D28+D29+D30</f>
        <v>0.88007046470660055</v>
      </c>
      <c r="E27" s="28"/>
      <c r="F27" s="44">
        <f>F29</f>
        <v>154127</v>
      </c>
      <c r="G27" s="38">
        <f>+G28+G29+G30</f>
        <v>0.89170128322321607</v>
      </c>
      <c r="H27" s="33"/>
      <c r="I27" s="44">
        <f>I29</f>
        <v>159206</v>
      </c>
      <c r="J27" s="38">
        <f>+J28+J29+J30</f>
        <v>0.89563842774124225</v>
      </c>
      <c r="K27" s="33"/>
      <c r="L27" s="44">
        <f>L29</f>
        <v>163546</v>
      </c>
      <c r="M27" s="38">
        <f>+M28+M29+M30</f>
        <v>0.92088785783463589</v>
      </c>
      <c r="N27" s="33"/>
      <c r="O27" s="44">
        <v>0</v>
      </c>
      <c r="P27" s="38" t="e">
        <f>+P28+P29+P30</f>
        <v>#DIV/0!</v>
      </c>
      <c r="Q27" s="33"/>
      <c r="R27" s="44">
        <f>R29</f>
        <v>0</v>
      </c>
      <c r="S27" s="38" t="e">
        <f>+S28+S29+S30</f>
        <v>#DIV/0!</v>
      </c>
      <c r="T27" s="33"/>
      <c r="U27" s="44">
        <f>U29</f>
        <v>0</v>
      </c>
      <c r="V27" s="38" t="e">
        <f>+V28+V29+V30</f>
        <v>#DIV/0!</v>
      </c>
      <c r="W27" s="33"/>
      <c r="X27" s="44">
        <f>X29</f>
        <v>0</v>
      </c>
      <c r="Y27" s="38" t="e">
        <f>+Y28+Y29+Y30</f>
        <v>#DIV/0!</v>
      </c>
      <c r="Z27" s="33"/>
      <c r="AA27" s="44">
        <f>AA29</f>
        <v>0</v>
      </c>
      <c r="AB27" s="38" t="e">
        <f>+AB28+AB29+AB30</f>
        <v>#DIV/0!</v>
      </c>
      <c r="AC27" s="33"/>
      <c r="AD27" s="44">
        <f>AD29</f>
        <v>0</v>
      </c>
      <c r="AE27" s="38" t="e">
        <f>+AE28+AE29+AE30</f>
        <v>#DIV/0!</v>
      </c>
      <c r="AF27" s="33"/>
      <c r="AG27" s="44">
        <f>AG29</f>
        <v>0</v>
      </c>
      <c r="AH27" s="38" t="e">
        <f>+AH28+AH29+AH30</f>
        <v>#DIV/0!</v>
      </c>
      <c r="AI27" s="33"/>
      <c r="AJ27" s="44">
        <f>AJ29</f>
        <v>0</v>
      </c>
      <c r="AK27" s="38" t="e">
        <f>AK29</f>
        <v>#DIV/0!</v>
      </c>
      <c r="AL27" s="33"/>
      <c r="AM27" s="34">
        <f>IF((I27+F27+I27+L27+O27+R27+U27+X27+AA27+AD27+AG27+AJ27+C27)=0,0,1)</f>
        <v>1</v>
      </c>
      <c r="AN27" s="34"/>
    </row>
    <row r="28" spans="1:40" hidden="1" x14ac:dyDescent="0.3">
      <c r="A28" s="39" t="s">
        <v>29</v>
      </c>
      <c r="B28" s="40"/>
      <c r="C28" s="44">
        <v>0</v>
      </c>
      <c r="D28" s="41">
        <f>C28/C$15</f>
        <v>0</v>
      </c>
      <c r="E28" s="28"/>
      <c r="F28" s="44">
        <v>0</v>
      </c>
      <c r="G28" s="41">
        <f>F28/F$15</f>
        <v>0</v>
      </c>
      <c r="H28" s="33"/>
      <c r="I28" s="44">
        <v>0</v>
      </c>
      <c r="J28" s="41">
        <f>I28/I$15</f>
        <v>0</v>
      </c>
      <c r="K28" s="33"/>
      <c r="L28" s="44">
        <v>0</v>
      </c>
      <c r="M28" s="41">
        <f>L28/L$15</f>
        <v>0</v>
      </c>
      <c r="N28" s="33"/>
      <c r="O28" s="44">
        <v>0</v>
      </c>
      <c r="P28" s="41" t="e">
        <f>O28/O$15</f>
        <v>#DIV/0!</v>
      </c>
      <c r="Q28" s="33"/>
      <c r="R28" s="44">
        <v>0</v>
      </c>
      <c r="S28" s="41" t="e">
        <f>R28/R$15</f>
        <v>#DIV/0!</v>
      </c>
      <c r="T28" s="33"/>
      <c r="U28" s="44">
        <v>0</v>
      </c>
      <c r="V28" s="41" t="e">
        <f>U28/U$15</f>
        <v>#DIV/0!</v>
      </c>
      <c r="W28" s="33"/>
      <c r="X28" s="44">
        <v>0</v>
      </c>
      <c r="Y28" s="41" t="e">
        <f>X28/X$15</f>
        <v>#DIV/0!</v>
      </c>
      <c r="Z28" s="33"/>
      <c r="AA28" s="44"/>
      <c r="AB28" s="41" t="e">
        <f>AA28/AA$15</f>
        <v>#DIV/0!</v>
      </c>
      <c r="AC28" s="33"/>
      <c r="AD28" s="44"/>
      <c r="AE28" s="41" t="e">
        <f>AD28/AD$15</f>
        <v>#DIV/0!</v>
      </c>
      <c r="AF28" s="33"/>
      <c r="AG28" s="44"/>
      <c r="AH28" s="41" t="e">
        <f>AG28/AG$15</f>
        <v>#DIV/0!</v>
      </c>
      <c r="AI28" s="33"/>
      <c r="AJ28" s="44"/>
      <c r="AK28" s="41"/>
      <c r="AL28" s="33"/>
      <c r="AM28" s="34">
        <f t="shared" si="1"/>
        <v>0</v>
      </c>
      <c r="AN28" s="34"/>
    </row>
    <row r="29" spans="1:40" x14ac:dyDescent="0.3">
      <c r="A29" s="39" t="s">
        <v>30</v>
      </c>
      <c r="B29" s="40"/>
      <c r="C29" s="44">
        <v>151373</v>
      </c>
      <c r="D29" s="41">
        <f>C29/C$15</f>
        <v>0.88007046470660055</v>
      </c>
      <c r="E29" s="28"/>
      <c r="F29" s="44">
        <v>154127</v>
      </c>
      <c r="G29" s="41">
        <f>F29/F$15</f>
        <v>0.89170128322321607</v>
      </c>
      <c r="H29" s="33"/>
      <c r="I29" s="44">
        <v>159206</v>
      </c>
      <c r="J29" s="41">
        <f>I29/I$15</f>
        <v>0.89563842774124225</v>
      </c>
      <c r="K29" s="33"/>
      <c r="L29" s="44">
        <v>163546</v>
      </c>
      <c r="M29" s="41">
        <f>L29/L$15</f>
        <v>0.92088785783463589</v>
      </c>
      <c r="N29" s="33"/>
      <c r="O29" s="44">
        <v>0</v>
      </c>
      <c r="P29" s="41" t="e">
        <f>O29/O$15</f>
        <v>#DIV/0!</v>
      </c>
      <c r="Q29" s="33"/>
      <c r="R29" s="44">
        <v>0</v>
      </c>
      <c r="S29" s="41" t="e">
        <f>R29/R$15</f>
        <v>#DIV/0!</v>
      </c>
      <c r="T29" s="33"/>
      <c r="U29" s="44">
        <v>0</v>
      </c>
      <c r="V29" s="41" t="e">
        <f>U29/U$15</f>
        <v>#DIV/0!</v>
      </c>
      <c r="W29" s="33"/>
      <c r="X29" s="44">
        <v>0</v>
      </c>
      <c r="Y29" s="41" t="e">
        <f>X29/X$15</f>
        <v>#DIV/0!</v>
      </c>
      <c r="Z29" s="33"/>
      <c r="AA29" s="44">
        <v>0</v>
      </c>
      <c r="AB29" s="41" t="e">
        <f>AA29/AA$15</f>
        <v>#DIV/0!</v>
      </c>
      <c r="AC29" s="33"/>
      <c r="AD29" s="44">
        <v>0</v>
      </c>
      <c r="AE29" s="41" t="e">
        <f>AD29/AD$15</f>
        <v>#DIV/0!</v>
      </c>
      <c r="AF29" s="33"/>
      <c r="AG29" s="44">
        <v>0</v>
      </c>
      <c r="AH29" s="41" t="e">
        <f>AG29/AG$15</f>
        <v>#DIV/0!</v>
      </c>
      <c r="AI29" s="33"/>
      <c r="AJ29" s="44">
        <v>0</v>
      </c>
      <c r="AK29" s="41" t="e">
        <f>AJ29/AJ15</f>
        <v>#DIV/0!</v>
      </c>
      <c r="AL29" s="33"/>
      <c r="AM29" s="34">
        <f>IF((I29+F29+I29+L29+O29+R29+U29+X29+AA29+AD29+AG29+AJ29+C29)=0,0,1)</f>
        <v>1</v>
      </c>
      <c r="AN29" s="34"/>
    </row>
    <row r="30" spans="1:40" hidden="1" x14ac:dyDescent="0.3">
      <c r="A30" s="39" t="s">
        <v>31</v>
      </c>
      <c r="B30" s="40"/>
      <c r="C30" s="44">
        <v>0</v>
      </c>
      <c r="D30" s="41">
        <f>C30/C$15</f>
        <v>0</v>
      </c>
      <c r="E30" s="28"/>
      <c r="F30" s="44">
        <v>0</v>
      </c>
      <c r="G30" s="41">
        <f>F30/F$15</f>
        <v>0</v>
      </c>
      <c r="H30" s="33"/>
      <c r="I30" s="44">
        <v>0</v>
      </c>
      <c r="J30" s="41">
        <f>I30/I$15</f>
        <v>0</v>
      </c>
      <c r="K30" s="33"/>
      <c r="L30" s="44">
        <v>0</v>
      </c>
      <c r="M30" s="41">
        <f>L30/L$15</f>
        <v>0</v>
      </c>
      <c r="N30" s="33"/>
      <c r="O30" s="44">
        <v>0</v>
      </c>
      <c r="P30" s="41" t="e">
        <f>O30/O$15</f>
        <v>#DIV/0!</v>
      </c>
      <c r="Q30" s="33"/>
      <c r="R30" s="44">
        <v>0</v>
      </c>
      <c r="S30" s="41" t="e">
        <f>R30/R$15</f>
        <v>#DIV/0!</v>
      </c>
      <c r="T30" s="33"/>
      <c r="U30" s="44">
        <v>0</v>
      </c>
      <c r="V30" s="41" t="e">
        <f>U30/U$15</f>
        <v>#DIV/0!</v>
      </c>
      <c r="W30" s="33"/>
      <c r="X30" s="44">
        <v>0</v>
      </c>
      <c r="Y30" s="41" t="e">
        <f>X30/X$15</f>
        <v>#DIV/0!</v>
      </c>
      <c r="Z30" s="33"/>
      <c r="AA30" s="44"/>
      <c r="AB30" s="41" t="e">
        <f>AA30/AA$15</f>
        <v>#DIV/0!</v>
      </c>
      <c r="AC30" s="33"/>
      <c r="AD30" s="44"/>
      <c r="AE30" s="41" t="e">
        <f>AD30/AD$15</f>
        <v>#DIV/0!</v>
      </c>
      <c r="AF30" s="33"/>
      <c r="AG30" s="44"/>
      <c r="AH30" s="41" t="e">
        <f>AG30/AG$15</f>
        <v>#DIV/0!</v>
      </c>
      <c r="AI30" s="33"/>
      <c r="AJ30" s="44"/>
      <c r="AK30" s="41"/>
      <c r="AL30" s="33"/>
      <c r="AM30" s="34">
        <f t="shared" si="1"/>
        <v>0</v>
      </c>
      <c r="AN30" s="34"/>
    </row>
    <row r="31" spans="1:40" hidden="1" x14ac:dyDescent="0.3">
      <c r="A31" s="42" t="s">
        <v>32</v>
      </c>
      <c r="B31" s="43"/>
      <c r="C31" s="45"/>
      <c r="D31" s="41">
        <f>D32</f>
        <v>0</v>
      </c>
      <c r="E31" s="28"/>
      <c r="F31" s="45"/>
      <c r="G31" s="41">
        <f>G32</f>
        <v>0</v>
      </c>
      <c r="H31" s="33"/>
      <c r="I31" s="45"/>
      <c r="J31" s="41">
        <f>J32</f>
        <v>0</v>
      </c>
      <c r="K31" s="33"/>
      <c r="L31" s="45"/>
      <c r="M31" s="41">
        <f>M32</f>
        <v>0</v>
      </c>
      <c r="N31" s="33"/>
      <c r="O31" s="45"/>
      <c r="P31" s="41" t="e">
        <f>P32</f>
        <v>#DIV/0!</v>
      </c>
      <c r="Q31" s="33"/>
      <c r="R31" s="45"/>
      <c r="S31" s="41" t="e">
        <f>S32</f>
        <v>#DIV/0!</v>
      </c>
      <c r="T31" s="33"/>
      <c r="U31" s="45"/>
      <c r="V31" s="41" t="e">
        <f>V32</f>
        <v>#DIV/0!</v>
      </c>
      <c r="W31" s="33"/>
      <c r="X31" s="45"/>
      <c r="Y31" s="41" t="e">
        <f>Y32</f>
        <v>#DIV/0!</v>
      </c>
      <c r="Z31" s="33"/>
      <c r="AA31" s="45"/>
      <c r="AB31" s="41" t="e">
        <f>AB32</f>
        <v>#DIV/0!</v>
      </c>
      <c r="AC31" s="33"/>
      <c r="AD31" s="45"/>
      <c r="AE31" s="41" t="e">
        <f>AE32</f>
        <v>#DIV/0!</v>
      </c>
      <c r="AF31" s="33"/>
      <c r="AG31" s="45"/>
      <c r="AH31" s="41" t="e">
        <f>AH32</f>
        <v>#DIV/0!</v>
      </c>
      <c r="AI31" s="33"/>
      <c r="AJ31" s="45"/>
      <c r="AK31" s="41"/>
      <c r="AL31" s="33"/>
      <c r="AM31" s="34">
        <f t="shared" si="1"/>
        <v>0</v>
      </c>
      <c r="AN31" s="34"/>
    </row>
    <row r="32" spans="1:40" hidden="1" x14ac:dyDescent="0.3">
      <c r="A32" s="39" t="s">
        <v>33</v>
      </c>
      <c r="B32" s="40"/>
      <c r="C32" s="45"/>
      <c r="D32" s="41">
        <f t="shared" ref="D32:D40" si="2">C32/C$15</f>
        <v>0</v>
      </c>
      <c r="E32" s="28"/>
      <c r="F32" s="45"/>
      <c r="G32" s="41">
        <f t="shared" ref="G32:G40" si="3">F32/F$15</f>
        <v>0</v>
      </c>
      <c r="H32" s="33"/>
      <c r="I32" s="45"/>
      <c r="J32" s="41">
        <f t="shared" ref="J32:J40" si="4">I32/I$15</f>
        <v>0</v>
      </c>
      <c r="K32" s="33"/>
      <c r="L32" s="45"/>
      <c r="M32" s="41">
        <f t="shared" ref="M32:M40" si="5">L32/L$15</f>
        <v>0</v>
      </c>
      <c r="N32" s="33"/>
      <c r="O32" s="45"/>
      <c r="P32" s="41" t="e">
        <f t="shared" ref="P32:P40" si="6">O32/O$15</f>
        <v>#DIV/0!</v>
      </c>
      <c r="Q32" s="33"/>
      <c r="R32" s="45"/>
      <c r="S32" s="41" t="e">
        <f t="shared" ref="S32:S40" si="7">R32/R$15</f>
        <v>#DIV/0!</v>
      </c>
      <c r="T32" s="33"/>
      <c r="U32" s="45"/>
      <c r="V32" s="41" t="e">
        <f t="shared" ref="V32:V40" si="8">U32/U$15</f>
        <v>#DIV/0!</v>
      </c>
      <c r="W32" s="33"/>
      <c r="X32" s="45"/>
      <c r="Y32" s="41" t="e">
        <f t="shared" ref="Y32:Y40" si="9">X32/X$15</f>
        <v>#DIV/0!</v>
      </c>
      <c r="Z32" s="33"/>
      <c r="AA32" s="45"/>
      <c r="AB32" s="41" t="e">
        <f t="shared" ref="AB32:AB40" si="10">AA32/AA$15</f>
        <v>#DIV/0!</v>
      </c>
      <c r="AC32" s="33"/>
      <c r="AD32" s="45"/>
      <c r="AE32" s="41" t="e">
        <f t="shared" ref="AE32:AE40" si="11">AD32/AD$15</f>
        <v>#DIV/0!</v>
      </c>
      <c r="AF32" s="33"/>
      <c r="AG32" s="45"/>
      <c r="AH32" s="41" t="e">
        <f t="shared" ref="AH32:AH40" si="12">AG32/AG$15</f>
        <v>#DIV/0!</v>
      </c>
      <c r="AI32" s="33"/>
      <c r="AJ32" s="45"/>
      <c r="AK32" s="41"/>
      <c r="AL32" s="33"/>
      <c r="AM32" s="34">
        <f t="shared" si="1"/>
        <v>0</v>
      </c>
      <c r="AN32" s="34"/>
    </row>
    <row r="33" spans="1:40" hidden="1" x14ac:dyDescent="0.3">
      <c r="A33" s="42" t="s">
        <v>34</v>
      </c>
      <c r="B33" s="43"/>
      <c r="C33" s="44"/>
      <c r="D33" s="41">
        <f t="shared" si="2"/>
        <v>0</v>
      </c>
      <c r="E33" s="28"/>
      <c r="F33" s="44"/>
      <c r="G33" s="41">
        <f t="shared" si="3"/>
        <v>0</v>
      </c>
      <c r="H33" s="33"/>
      <c r="I33" s="44"/>
      <c r="J33" s="41">
        <f t="shared" si="4"/>
        <v>0</v>
      </c>
      <c r="K33" s="33"/>
      <c r="L33" s="44"/>
      <c r="M33" s="41">
        <f t="shared" si="5"/>
        <v>0</v>
      </c>
      <c r="N33" s="33"/>
      <c r="O33" s="44"/>
      <c r="P33" s="41" t="e">
        <f t="shared" si="6"/>
        <v>#DIV/0!</v>
      </c>
      <c r="Q33" s="33"/>
      <c r="R33" s="44"/>
      <c r="S33" s="41" t="e">
        <f t="shared" si="7"/>
        <v>#DIV/0!</v>
      </c>
      <c r="T33" s="33"/>
      <c r="U33" s="44"/>
      <c r="V33" s="41" t="e">
        <f t="shared" si="8"/>
        <v>#DIV/0!</v>
      </c>
      <c r="W33" s="33"/>
      <c r="X33" s="44"/>
      <c r="Y33" s="41" t="e">
        <f t="shared" si="9"/>
        <v>#DIV/0!</v>
      </c>
      <c r="Z33" s="33"/>
      <c r="AA33" s="44"/>
      <c r="AB33" s="41" t="e">
        <f t="shared" si="10"/>
        <v>#DIV/0!</v>
      </c>
      <c r="AC33" s="33"/>
      <c r="AD33" s="44"/>
      <c r="AE33" s="41" t="e">
        <f t="shared" si="11"/>
        <v>#DIV/0!</v>
      </c>
      <c r="AF33" s="33"/>
      <c r="AG33" s="44"/>
      <c r="AH33" s="41" t="e">
        <f t="shared" si="12"/>
        <v>#DIV/0!</v>
      </c>
      <c r="AI33" s="33"/>
      <c r="AJ33" s="44"/>
      <c r="AK33" s="41"/>
      <c r="AL33" s="33"/>
      <c r="AM33" s="34">
        <f t="shared" si="1"/>
        <v>0</v>
      </c>
      <c r="AN33" s="34"/>
    </row>
    <row r="34" spans="1:40" hidden="1" x14ac:dyDescent="0.3">
      <c r="A34" s="39" t="s">
        <v>35</v>
      </c>
      <c r="B34" s="40"/>
      <c r="C34" s="46"/>
      <c r="D34" s="41">
        <f t="shared" si="2"/>
        <v>0</v>
      </c>
      <c r="E34" s="28"/>
      <c r="F34" s="46"/>
      <c r="G34" s="41">
        <f t="shared" si="3"/>
        <v>0</v>
      </c>
      <c r="H34" s="33"/>
      <c r="I34" s="46"/>
      <c r="J34" s="41">
        <f t="shared" si="4"/>
        <v>0</v>
      </c>
      <c r="K34" s="33"/>
      <c r="L34" s="46"/>
      <c r="M34" s="41">
        <f t="shared" si="5"/>
        <v>0</v>
      </c>
      <c r="N34" s="33"/>
      <c r="O34" s="46"/>
      <c r="P34" s="41" t="e">
        <f t="shared" si="6"/>
        <v>#DIV/0!</v>
      </c>
      <c r="Q34" s="33"/>
      <c r="R34" s="46"/>
      <c r="S34" s="41" t="e">
        <f t="shared" si="7"/>
        <v>#DIV/0!</v>
      </c>
      <c r="T34" s="33"/>
      <c r="U34" s="46"/>
      <c r="V34" s="41" t="e">
        <f t="shared" si="8"/>
        <v>#DIV/0!</v>
      </c>
      <c r="W34" s="33"/>
      <c r="X34" s="46"/>
      <c r="Y34" s="41" t="e">
        <f t="shared" si="9"/>
        <v>#DIV/0!</v>
      </c>
      <c r="Z34" s="33"/>
      <c r="AA34" s="46"/>
      <c r="AB34" s="41" t="e">
        <f t="shared" si="10"/>
        <v>#DIV/0!</v>
      </c>
      <c r="AC34" s="33"/>
      <c r="AD34" s="46"/>
      <c r="AE34" s="41" t="e">
        <f t="shared" si="11"/>
        <v>#DIV/0!</v>
      </c>
      <c r="AF34" s="33"/>
      <c r="AG34" s="46"/>
      <c r="AH34" s="41" t="e">
        <f t="shared" si="12"/>
        <v>#DIV/0!</v>
      </c>
      <c r="AI34" s="33"/>
      <c r="AJ34" s="46"/>
      <c r="AK34" s="41"/>
      <c r="AL34" s="33"/>
      <c r="AM34" s="34">
        <f t="shared" si="1"/>
        <v>0</v>
      </c>
      <c r="AN34" s="34"/>
    </row>
    <row r="35" spans="1:40" hidden="1" x14ac:dyDescent="0.3">
      <c r="A35" s="42" t="s">
        <v>36</v>
      </c>
      <c r="B35" s="43"/>
      <c r="C35" s="45"/>
      <c r="D35" s="41">
        <f t="shared" si="2"/>
        <v>0</v>
      </c>
      <c r="E35" s="28"/>
      <c r="F35" s="45"/>
      <c r="G35" s="41">
        <f t="shared" si="3"/>
        <v>0</v>
      </c>
      <c r="H35" s="33"/>
      <c r="I35" s="45"/>
      <c r="J35" s="41">
        <f t="shared" si="4"/>
        <v>0</v>
      </c>
      <c r="K35" s="33"/>
      <c r="L35" s="45"/>
      <c r="M35" s="41">
        <f t="shared" si="5"/>
        <v>0</v>
      </c>
      <c r="N35" s="33"/>
      <c r="O35" s="45"/>
      <c r="P35" s="41" t="e">
        <f t="shared" si="6"/>
        <v>#DIV/0!</v>
      </c>
      <c r="Q35" s="33"/>
      <c r="R35" s="45"/>
      <c r="S35" s="41" t="e">
        <f t="shared" si="7"/>
        <v>#DIV/0!</v>
      </c>
      <c r="T35" s="33"/>
      <c r="U35" s="45"/>
      <c r="V35" s="41" t="e">
        <f t="shared" si="8"/>
        <v>#DIV/0!</v>
      </c>
      <c r="W35" s="33"/>
      <c r="X35" s="45"/>
      <c r="Y35" s="41" t="e">
        <f t="shared" si="9"/>
        <v>#DIV/0!</v>
      </c>
      <c r="Z35" s="33"/>
      <c r="AA35" s="45"/>
      <c r="AB35" s="41" t="e">
        <f t="shared" si="10"/>
        <v>#DIV/0!</v>
      </c>
      <c r="AC35" s="33"/>
      <c r="AD35" s="45"/>
      <c r="AE35" s="41" t="e">
        <f t="shared" si="11"/>
        <v>#DIV/0!</v>
      </c>
      <c r="AF35" s="33"/>
      <c r="AG35" s="45"/>
      <c r="AH35" s="41" t="e">
        <f t="shared" si="12"/>
        <v>#DIV/0!</v>
      </c>
      <c r="AI35" s="33"/>
      <c r="AJ35" s="45"/>
      <c r="AK35" s="41"/>
      <c r="AL35" s="33"/>
      <c r="AM35" s="34">
        <f t="shared" si="1"/>
        <v>0</v>
      </c>
      <c r="AN35" s="34"/>
    </row>
    <row r="36" spans="1:40" hidden="1" x14ac:dyDescent="0.3">
      <c r="A36" s="39" t="s">
        <v>37</v>
      </c>
      <c r="B36" s="40"/>
      <c r="C36" s="45"/>
      <c r="D36" s="41">
        <f t="shared" si="2"/>
        <v>0</v>
      </c>
      <c r="E36" s="28"/>
      <c r="F36" s="45"/>
      <c r="G36" s="41">
        <f t="shared" si="3"/>
        <v>0</v>
      </c>
      <c r="H36" s="33"/>
      <c r="I36" s="45"/>
      <c r="J36" s="41">
        <f t="shared" si="4"/>
        <v>0</v>
      </c>
      <c r="K36" s="33"/>
      <c r="L36" s="45"/>
      <c r="M36" s="41">
        <f t="shared" si="5"/>
        <v>0</v>
      </c>
      <c r="N36" s="33"/>
      <c r="O36" s="45"/>
      <c r="P36" s="41" t="e">
        <f t="shared" si="6"/>
        <v>#DIV/0!</v>
      </c>
      <c r="Q36" s="33"/>
      <c r="R36" s="45"/>
      <c r="S36" s="41" t="e">
        <f t="shared" si="7"/>
        <v>#DIV/0!</v>
      </c>
      <c r="T36" s="33"/>
      <c r="U36" s="45"/>
      <c r="V36" s="41" t="e">
        <f t="shared" si="8"/>
        <v>#DIV/0!</v>
      </c>
      <c r="W36" s="33"/>
      <c r="X36" s="45"/>
      <c r="Y36" s="41" t="e">
        <f t="shared" si="9"/>
        <v>#DIV/0!</v>
      </c>
      <c r="Z36" s="33"/>
      <c r="AA36" s="45"/>
      <c r="AB36" s="41" t="e">
        <f t="shared" si="10"/>
        <v>#DIV/0!</v>
      </c>
      <c r="AC36" s="33"/>
      <c r="AD36" s="45"/>
      <c r="AE36" s="41" t="e">
        <f t="shared" si="11"/>
        <v>#DIV/0!</v>
      </c>
      <c r="AF36" s="33"/>
      <c r="AG36" s="45"/>
      <c r="AH36" s="41" t="e">
        <f t="shared" si="12"/>
        <v>#DIV/0!</v>
      </c>
      <c r="AI36" s="33"/>
      <c r="AJ36" s="45"/>
      <c r="AK36" s="41"/>
      <c r="AL36" s="33"/>
      <c r="AM36" s="34">
        <f t="shared" si="1"/>
        <v>0</v>
      </c>
      <c r="AN36" s="34"/>
    </row>
    <row r="37" spans="1:40" hidden="1" x14ac:dyDescent="0.3">
      <c r="A37" s="39" t="s">
        <v>38</v>
      </c>
      <c r="B37" s="40"/>
      <c r="C37" s="45"/>
      <c r="D37" s="41">
        <f t="shared" si="2"/>
        <v>0</v>
      </c>
      <c r="E37" s="28"/>
      <c r="F37" s="45"/>
      <c r="G37" s="41">
        <f t="shared" si="3"/>
        <v>0</v>
      </c>
      <c r="H37" s="33"/>
      <c r="I37" s="45"/>
      <c r="J37" s="41">
        <f t="shared" si="4"/>
        <v>0</v>
      </c>
      <c r="K37" s="33"/>
      <c r="L37" s="45"/>
      <c r="M37" s="41">
        <f t="shared" si="5"/>
        <v>0</v>
      </c>
      <c r="N37" s="33"/>
      <c r="O37" s="45"/>
      <c r="P37" s="41" t="e">
        <f t="shared" si="6"/>
        <v>#DIV/0!</v>
      </c>
      <c r="Q37" s="33"/>
      <c r="R37" s="45"/>
      <c r="S37" s="41" t="e">
        <f t="shared" si="7"/>
        <v>#DIV/0!</v>
      </c>
      <c r="T37" s="33"/>
      <c r="U37" s="45"/>
      <c r="V37" s="41" t="e">
        <f t="shared" si="8"/>
        <v>#DIV/0!</v>
      </c>
      <c r="W37" s="33"/>
      <c r="X37" s="45"/>
      <c r="Y37" s="41" t="e">
        <f t="shared" si="9"/>
        <v>#DIV/0!</v>
      </c>
      <c r="Z37" s="33"/>
      <c r="AA37" s="45"/>
      <c r="AB37" s="41" t="e">
        <f t="shared" si="10"/>
        <v>#DIV/0!</v>
      </c>
      <c r="AC37" s="33"/>
      <c r="AD37" s="45"/>
      <c r="AE37" s="41" t="e">
        <f t="shared" si="11"/>
        <v>#DIV/0!</v>
      </c>
      <c r="AF37" s="33"/>
      <c r="AG37" s="45"/>
      <c r="AH37" s="41" t="e">
        <f t="shared" si="12"/>
        <v>#DIV/0!</v>
      </c>
      <c r="AI37" s="33"/>
      <c r="AJ37" s="45"/>
      <c r="AK37" s="41"/>
      <c r="AL37" s="33"/>
      <c r="AM37" s="34">
        <f t="shared" si="1"/>
        <v>0</v>
      </c>
      <c r="AN37" s="34"/>
    </row>
    <row r="38" spans="1:40" hidden="1" x14ac:dyDescent="0.3">
      <c r="A38" s="42" t="s">
        <v>39</v>
      </c>
      <c r="B38" s="43"/>
      <c r="C38" s="45"/>
      <c r="D38" s="41">
        <f t="shared" si="2"/>
        <v>0</v>
      </c>
      <c r="E38" s="28"/>
      <c r="F38" s="45"/>
      <c r="G38" s="41">
        <f t="shared" si="3"/>
        <v>0</v>
      </c>
      <c r="H38" s="33"/>
      <c r="I38" s="45"/>
      <c r="J38" s="41">
        <f t="shared" si="4"/>
        <v>0</v>
      </c>
      <c r="K38" s="33"/>
      <c r="L38" s="45"/>
      <c r="M38" s="41">
        <f t="shared" si="5"/>
        <v>0</v>
      </c>
      <c r="N38" s="33"/>
      <c r="O38" s="45"/>
      <c r="P38" s="41" t="e">
        <f t="shared" si="6"/>
        <v>#DIV/0!</v>
      </c>
      <c r="Q38" s="33"/>
      <c r="R38" s="45"/>
      <c r="S38" s="41" t="e">
        <f t="shared" si="7"/>
        <v>#DIV/0!</v>
      </c>
      <c r="T38" s="33"/>
      <c r="U38" s="45"/>
      <c r="V38" s="41" t="e">
        <f t="shared" si="8"/>
        <v>#DIV/0!</v>
      </c>
      <c r="W38" s="33"/>
      <c r="X38" s="45"/>
      <c r="Y38" s="41" t="e">
        <f t="shared" si="9"/>
        <v>#DIV/0!</v>
      </c>
      <c r="Z38" s="33"/>
      <c r="AA38" s="45"/>
      <c r="AB38" s="41" t="e">
        <f t="shared" si="10"/>
        <v>#DIV/0!</v>
      </c>
      <c r="AC38" s="33"/>
      <c r="AD38" s="45"/>
      <c r="AE38" s="41" t="e">
        <f t="shared" si="11"/>
        <v>#DIV/0!</v>
      </c>
      <c r="AF38" s="33"/>
      <c r="AG38" s="45"/>
      <c r="AH38" s="41" t="e">
        <f t="shared" si="12"/>
        <v>#DIV/0!</v>
      </c>
      <c r="AI38" s="33"/>
      <c r="AJ38" s="45"/>
      <c r="AK38" s="41"/>
      <c r="AL38" s="33"/>
      <c r="AM38" s="34">
        <f t="shared" si="1"/>
        <v>0</v>
      </c>
      <c r="AN38" s="34"/>
    </row>
    <row r="39" spans="1:40" hidden="1" x14ac:dyDescent="0.3">
      <c r="A39" s="39" t="s">
        <v>40</v>
      </c>
      <c r="B39" s="40"/>
      <c r="C39" s="45"/>
      <c r="D39" s="41">
        <f t="shared" si="2"/>
        <v>0</v>
      </c>
      <c r="E39" s="28"/>
      <c r="F39" s="45"/>
      <c r="G39" s="41">
        <f t="shared" si="3"/>
        <v>0</v>
      </c>
      <c r="H39" s="33"/>
      <c r="I39" s="45"/>
      <c r="J39" s="41">
        <f t="shared" si="4"/>
        <v>0</v>
      </c>
      <c r="K39" s="33"/>
      <c r="L39" s="45"/>
      <c r="M39" s="41">
        <f t="shared" si="5"/>
        <v>0</v>
      </c>
      <c r="N39" s="33"/>
      <c r="O39" s="45"/>
      <c r="P39" s="41" t="e">
        <f t="shared" si="6"/>
        <v>#DIV/0!</v>
      </c>
      <c r="Q39" s="33"/>
      <c r="R39" s="45"/>
      <c r="S39" s="41" t="e">
        <f t="shared" si="7"/>
        <v>#DIV/0!</v>
      </c>
      <c r="T39" s="33"/>
      <c r="U39" s="45"/>
      <c r="V39" s="41" t="e">
        <f t="shared" si="8"/>
        <v>#DIV/0!</v>
      </c>
      <c r="W39" s="33"/>
      <c r="X39" s="45"/>
      <c r="Y39" s="41" t="e">
        <f t="shared" si="9"/>
        <v>#DIV/0!</v>
      </c>
      <c r="Z39" s="33"/>
      <c r="AA39" s="45"/>
      <c r="AB39" s="41" t="e">
        <f t="shared" si="10"/>
        <v>#DIV/0!</v>
      </c>
      <c r="AC39" s="33"/>
      <c r="AD39" s="45"/>
      <c r="AE39" s="41" t="e">
        <f t="shared" si="11"/>
        <v>#DIV/0!</v>
      </c>
      <c r="AF39" s="33"/>
      <c r="AG39" s="45"/>
      <c r="AH39" s="41" t="e">
        <f t="shared" si="12"/>
        <v>#DIV/0!</v>
      </c>
      <c r="AI39" s="33"/>
      <c r="AJ39" s="45"/>
      <c r="AK39" s="41"/>
      <c r="AL39" s="33"/>
      <c r="AM39" s="34">
        <f t="shared" si="1"/>
        <v>0</v>
      </c>
      <c r="AN39" s="34"/>
    </row>
    <row r="40" spans="1:40" ht="14.4" thickBot="1" x14ac:dyDescent="0.35">
      <c r="A40" s="47" t="s">
        <v>41</v>
      </c>
      <c r="B40" s="48"/>
      <c r="C40" s="49">
        <v>1356</v>
      </c>
      <c r="D40" s="50">
        <f t="shared" si="2"/>
        <v>7.8836750949122392E-3</v>
      </c>
      <c r="E40" s="28"/>
      <c r="F40" s="49">
        <v>1361</v>
      </c>
      <c r="G40" s="50">
        <f t="shared" si="3"/>
        <v>7.8740613031253251E-3</v>
      </c>
      <c r="H40" s="33"/>
      <c r="I40" s="49">
        <v>1403</v>
      </c>
      <c r="J40" s="50">
        <f t="shared" si="4"/>
        <v>7.8927974707043887E-3</v>
      </c>
      <c r="K40" s="33"/>
      <c r="L40" s="49">
        <v>1418</v>
      </c>
      <c r="M40" s="50">
        <f t="shared" si="5"/>
        <v>7.9844140633798053E-3</v>
      </c>
      <c r="N40" s="33"/>
      <c r="O40" s="49">
        <v>0</v>
      </c>
      <c r="P40" s="50" t="e">
        <f t="shared" si="6"/>
        <v>#DIV/0!</v>
      </c>
      <c r="Q40" s="33"/>
      <c r="R40" s="49">
        <v>0</v>
      </c>
      <c r="S40" s="50" t="e">
        <f t="shared" si="7"/>
        <v>#DIV/0!</v>
      </c>
      <c r="T40" s="33"/>
      <c r="U40" s="49">
        <v>0</v>
      </c>
      <c r="V40" s="50" t="e">
        <f t="shared" si="8"/>
        <v>#DIV/0!</v>
      </c>
      <c r="W40" s="33"/>
      <c r="X40" s="49">
        <v>0</v>
      </c>
      <c r="Y40" s="50" t="e">
        <f t="shared" si="9"/>
        <v>#DIV/0!</v>
      </c>
      <c r="Z40" s="33"/>
      <c r="AA40" s="49">
        <v>0</v>
      </c>
      <c r="AB40" s="50" t="e">
        <f t="shared" si="10"/>
        <v>#DIV/0!</v>
      </c>
      <c r="AC40" s="33"/>
      <c r="AD40" s="49">
        <v>0</v>
      </c>
      <c r="AE40" s="50" t="e">
        <f t="shared" si="11"/>
        <v>#DIV/0!</v>
      </c>
      <c r="AF40" s="33"/>
      <c r="AG40" s="49">
        <v>0</v>
      </c>
      <c r="AH40" s="50" t="e">
        <f t="shared" si="12"/>
        <v>#DIV/0!</v>
      </c>
      <c r="AI40" s="33"/>
      <c r="AJ40" s="49">
        <v>0</v>
      </c>
      <c r="AK40" s="50" t="e">
        <f>AJ40/AJ15</f>
        <v>#DIV/0!</v>
      </c>
      <c r="AL40" s="33"/>
      <c r="AM40" s="34">
        <f>IF((I40+F40+I40+L40+O40+R40+U40+X40+AA40+AD40+AG40+AJ40+C40)=0,0,1)</f>
        <v>1</v>
      </c>
      <c r="AN40" s="34"/>
    </row>
    <row r="41" spans="1:40" x14ac:dyDescent="0.3">
      <c r="A41" s="51"/>
      <c r="B41" s="51"/>
      <c r="C41" s="52"/>
      <c r="D41" s="53"/>
      <c r="E41" s="54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x14ac:dyDescent="0.3">
      <c r="A42" s="51"/>
      <c r="B42" s="51"/>
      <c r="C42" s="55"/>
      <c r="D42" s="56"/>
      <c r="E42" s="5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4.4" thickBot="1" x14ac:dyDescent="0.35">
      <c r="A43" s="19" t="s">
        <v>42</v>
      </c>
      <c r="B43" s="19"/>
      <c r="C43" s="57" t="s">
        <v>43</v>
      </c>
      <c r="D43" s="58">
        <f>D13</f>
        <v>45322</v>
      </c>
      <c r="E43" s="6"/>
      <c r="F43" s="57" t="s">
        <v>43</v>
      </c>
      <c r="G43" s="58">
        <f>G13</f>
        <v>45351</v>
      </c>
      <c r="H43" s="1"/>
      <c r="I43" s="57" t="s">
        <v>43</v>
      </c>
      <c r="J43" s="58">
        <f>J13</f>
        <v>45382</v>
      </c>
      <c r="K43" s="1"/>
      <c r="L43" s="57" t="s">
        <v>43</v>
      </c>
      <c r="M43" s="58">
        <f>M13</f>
        <v>45412</v>
      </c>
      <c r="N43" s="1"/>
      <c r="O43" s="57" t="s">
        <v>43</v>
      </c>
      <c r="P43" s="58">
        <f>P13</f>
        <v>45443</v>
      </c>
      <c r="Q43" s="1"/>
      <c r="R43" s="57" t="s">
        <v>43</v>
      </c>
      <c r="S43" s="58">
        <f>S13</f>
        <v>45473</v>
      </c>
      <c r="T43" s="1"/>
      <c r="U43" s="57" t="s">
        <v>43</v>
      </c>
      <c r="V43" s="58">
        <f>V13</f>
        <v>45504</v>
      </c>
      <c r="W43" s="1"/>
      <c r="X43" s="57" t="s">
        <v>43</v>
      </c>
      <c r="Y43" s="58">
        <f>Y13</f>
        <v>45535</v>
      </c>
      <c r="Z43" s="1"/>
      <c r="AA43" s="57" t="s">
        <v>43</v>
      </c>
      <c r="AB43" s="58">
        <f>AB13</f>
        <v>45565</v>
      </c>
      <c r="AC43" s="1"/>
      <c r="AD43" s="57" t="s">
        <v>43</v>
      </c>
      <c r="AE43" s="58">
        <f>AE13</f>
        <v>45596</v>
      </c>
      <c r="AF43" s="1"/>
      <c r="AG43" s="57" t="s">
        <v>43</v>
      </c>
      <c r="AH43" s="58">
        <f>AH13</f>
        <v>45626</v>
      </c>
      <c r="AI43" s="1"/>
      <c r="AJ43" s="57" t="s">
        <v>43</v>
      </c>
      <c r="AK43" s="58">
        <f>AK13</f>
        <v>45657</v>
      </c>
      <c r="AL43" s="1"/>
      <c r="AM43" s="1"/>
      <c r="AN43" s="1"/>
    </row>
    <row r="44" spans="1:40" ht="14.4" thickBot="1" x14ac:dyDescent="0.35">
      <c r="A44" s="59"/>
      <c r="B44" s="59"/>
      <c r="C44" s="60" t="s">
        <v>44</v>
      </c>
      <c r="D44" s="61" t="s">
        <v>45</v>
      </c>
      <c r="E44" s="27"/>
      <c r="F44" s="60" t="s">
        <v>44</v>
      </c>
      <c r="G44" s="61" t="s">
        <v>45</v>
      </c>
      <c r="H44" s="62"/>
      <c r="I44" s="60" t="s">
        <v>44</v>
      </c>
      <c r="J44" s="61" t="s">
        <v>45</v>
      </c>
      <c r="K44" s="27"/>
      <c r="L44" s="60" t="s">
        <v>44</v>
      </c>
      <c r="M44" s="61" t="s">
        <v>45</v>
      </c>
      <c r="N44" s="1"/>
      <c r="O44" s="60" t="s">
        <v>44</v>
      </c>
      <c r="P44" s="61" t="s">
        <v>45</v>
      </c>
      <c r="Q44" s="27"/>
      <c r="R44" s="60" t="s">
        <v>44</v>
      </c>
      <c r="S44" s="61" t="s">
        <v>45</v>
      </c>
      <c r="T44" s="1"/>
      <c r="U44" s="60" t="s">
        <v>44</v>
      </c>
      <c r="V44" s="61" t="s">
        <v>45</v>
      </c>
      <c r="W44" s="62"/>
      <c r="X44" s="60" t="s">
        <v>44</v>
      </c>
      <c r="Y44" s="61" t="s">
        <v>45</v>
      </c>
      <c r="Z44" s="27"/>
      <c r="AA44" s="60" t="s">
        <v>44</v>
      </c>
      <c r="AB44" s="61" t="s">
        <v>45</v>
      </c>
      <c r="AC44" s="1"/>
      <c r="AD44" s="60" t="s">
        <v>44</v>
      </c>
      <c r="AE44" s="61" t="s">
        <v>45</v>
      </c>
      <c r="AF44" s="27"/>
      <c r="AG44" s="60" t="s">
        <v>44</v>
      </c>
      <c r="AH44" s="61" t="s">
        <v>45</v>
      </c>
      <c r="AI44" s="1"/>
      <c r="AJ44" s="60" t="s">
        <v>44</v>
      </c>
      <c r="AK44" s="61" t="s">
        <v>45</v>
      </c>
      <c r="AL44" s="1"/>
      <c r="AM44" s="1"/>
      <c r="AN44" s="1"/>
    </row>
    <row r="45" spans="1:40" x14ac:dyDescent="0.3">
      <c r="A45" s="59"/>
      <c r="B45" s="63" t="s">
        <v>46</v>
      </c>
      <c r="C45" s="64">
        <v>1024657</v>
      </c>
      <c r="D45" s="65">
        <v>1148604</v>
      </c>
      <c r="E45" s="66"/>
      <c r="F45" s="67">
        <v>311346</v>
      </c>
      <c r="G45" s="65">
        <v>354882</v>
      </c>
      <c r="H45" s="66"/>
      <c r="I45" s="67">
        <v>648790</v>
      </c>
      <c r="J45" s="65">
        <v>751055</v>
      </c>
      <c r="K45" s="68"/>
      <c r="L45" s="67">
        <v>380587</v>
      </c>
      <c r="M45" s="65">
        <v>456766</v>
      </c>
      <c r="N45" s="68"/>
      <c r="O45" s="67"/>
      <c r="P45" s="65"/>
      <c r="Q45" s="68"/>
      <c r="R45" s="67"/>
      <c r="S45" s="65"/>
      <c r="T45" s="68"/>
      <c r="U45" s="67"/>
      <c r="V45" s="65"/>
      <c r="W45" s="66"/>
      <c r="X45" s="67"/>
      <c r="Y45" s="65"/>
      <c r="Z45" s="68"/>
      <c r="AA45" s="67"/>
      <c r="AB45" s="65"/>
      <c r="AC45" s="68"/>
      <c r="AD45" s="67"/>
      <c r="AE45" s="65"/>
      <c r="AF45" s="68"/>
      <c r="AG45" s="67"/>
      <c r="AH45" s="65"/>
      <c r="AI45" s="68"/>
      <c r="AJ45" s="67"/>
      <c r="AK45" s="65"/>
      <c r="AL45" s="68"/>
      <c r="AM45" s="69"/>
      <c r="AN45" s="69"/>
    </row>
    <row r="46" spans="1:40" ht="14.4" thickBot="1" x14ac:dyDescent="0.35">
      <c r="A46" s="70"/>
      <c r="B46" s="71" t="s">
        <v>47</v>
      </c>
      <c r="C46" s="72">
        <v>6703528</v>
      </c>
      <c r="D46" s="73">
        <v>7459574</v>
      </c>
      <c r="E46" s="68"/>
      <c r="F46" s="74">
        <v>1914949</v>
      </c>
      <c r="G46" s="73">
        <v>2178133</v>
      </c>
      <c r="H46" s="75"/>
      <c r="I46" s="74">
        <v>772299</v>
      </c>
      <c r="J46" s="73">
        <v>889303</v>
      </c>
      <c r="K46" s="68"/>
      <c r="L46" s="74">
        <v>1465712</v>
      </c>
      <c r="M46" s="73">
        <v>1745945</v>
      </c>
      <c r="N46" s="68"/>
      <c r="O46" s="74"/>
      <c r="P46" s="73"/>
      <c r="Q46" s="68"/>
      <c r="R46" s="74"/>
      <c r="S46" s="73"/>
      <c r="T46" s="68"/>
      <c r="U46" s="74"/>
      <c r="V46" s="73"/>
      <c r="W46" s="75"/>
      <c r="X46" s="74"/>
      <c r="Y46" s="73"/>
      <c r="Z46" s="68"/>
      <c r="AA46" s="74"/>
      <c r="AB46" s="73"/>
      <c r="AC46" s="68"/>
      <c r="AD46" s="74"/>
      <c r="AE46" s="73"/>
      <c r="AF46" s="68"/>
      <c r="AG46" s="74"/>
      <c r="AH46" s="73"/>
      <c r="AI46" s="68"/>
      <c r="AJ46" s="74"/>
      <c r="AK46" s="73"/>
      <c r="AL46" s="68"/>
      <c r="AM46" s="69"/>
      <c r="AN46" s="69"/>
    </row>
    <row r="47" spans="1:40" x14ac:dyDescent="0.3">
      <c r="A47" s="70"/>
      <c r="B47" s="76"/>
      <c r="C47" s="70"/>
      <c r="D47" s="70"/>
      <c r="E47" s="77"/>
      <c r="F47" s="78"/>
      <c r="G47" s="79"/>
      <c r="H47" s="78"/>
      <c r="I47" s="79"/>
      <c r="J47" s="80"/>
      <c r="K47" s="80"/>
      <c r="L47" s="79"/>
      <c r="M47" s="80"/>
      <c r="N47" s="80"/>
      <c r="O47" s="79"/>
      <c r="P47" s="80"/>
      <c r="Q47" s="80"/>
      <c r="R47" s="79"/>
      <c r="S47" s="80"/>
      <c r="T47" s="80"/>
      <c r="U47" s="79"/>
      <c r="V47" s="80"/>
      <c r="W47" s="78"/>
      <c r="X47" s="79"/>
      <c r="Y47" s="80"/>
      <c r="Z47" s="80"/>
      <c r="AA47" s="79"/>
      <c r="AB47" s="80"/>
      <c r="AC47" s="80"/>
      <c r="AD47" s="79"/>
      <c r="AE47" s="80"/>
      <c r="AF47" s="80"/>
      <c r="AG47" s="79"/>
      <c r="AH47" s="80"/>
      <c r="AI47" s="80"/>
      <c r="AJ47" s="79"/>
      <c r="AK47" s="80"/>
      <c r="AL47" s="80"/>
      <c r="AM47" s="80"/>
      <c r="AN47" s="80"/>
    </row>
    <row r="48" spans="1:40" x14ac:dyDescent="0.3">
      <c r="A48" s="51"/>
      <c r="B48" s="51"/>
      <c r="C48" s="55"/>
      <c r="D48" s="52"/>
      <c r="E48" s="81"/>
      <c r="F48" s="22"/>
      <c r="G48" s="22"/>
      <c r="H48" s="22"/>
      <c r="I48" s="22"/>
      <c r="J48" s="1"/>
      <c r="K48" s="1"/>
      <c r="L48" s="22"/>
      <c r="M48" s="1"/>
      <c r="N48" s="1"/>
      <c r="O48" s="22"/>
      <c r="P48" s="1"/>
      <c r="Q48" s="1"/>
      <c r="R48" s="22"/>
      <c r="S48" s="1"/>
      <c r="T48" s="1"/>
      <c r="U48" s="22"/>
      <c r="V48" s="1"/>
      <c r="W48" s="22"/>
      <c r="X48" s="22"/>
      <c r="Y48" s="1"/>
      <c r="Z48" s="1"/>
      <c r="AA48" s="22"/>
      <c r="AB48" s="1"/>
      <c r="AC48" s="1"/>
      <c r="AD48" s="22"/>
      <c r="AE48" s="1"/>
      <c r="AF48" s="1"/>
      <c r="AG48" s="22"/>
      <c r="AH48" s="1"/>
      <c r="AI48" s="1"/>
      <c r="AJ48" s="22"/>
      <c r="AK48" s="1"/>
      <c r="AL48" s="1"/>
      <c r="AM48" s="1"/>
      <c r="AN48" s="1"/>
    </row>
    <row r="49" spans="1:40" ht="30" customHeight="1" x14ac:dyDescent="0.3">
      <c r="A49" s="91" t="s">
        <v>48</v>
      </c>
      <c r="B49" s="91"/>
      <c r="C49" s="82"/>
      <c r="D49" s="82"/>
      <c r="E49" s="8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</sheetData>
  <autoFilter ref="A12:AM40" xr:uid="{04FA2DFE-D1B0-4A6E-A515-758A8F31916E}">
    <filterColumn colId="38">
      <filters blank="1">
        <filter val="1"/>
      </filters>
    </filterColumn>
  </autoFilter>
  <mergeCells count="1">
    <mergeCell ref="A49:B4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2C196-AA3D-4423-8B1F-DFD3510FDFAB}">
  <sheetPr filterMode="1">
    <tabColor theme="0" tint="-0.14999847407452621"/>
  </sheetPr>
  <dimension ref="A1:AN49"/>
  <sheetViews>
    <sheetView zoomScale="90" zoomScaleNormal="90" workbookViewId="0">
      <pane xSplit="2" ySplit="11" topLeftCell="L12" activePane="bottomRight" state="frozen"/>
      <selection activeCell="A27" sqref="A27"/>
      <selection pane="topRight" activeCell="A27" sqref="A27"/>
      <selection pane="bottomLeft" activeCell="A27" sqref="A27"/>
      <selection pane="bottomRight" activeCell="A27" sqref="A27"/>
    </sheetView>
  </sheetViews>
  <sheetFormatPr defaultColWidth="9.109375" defaultRowHeight="13.8" x14ac:dyDescent="0.3"/>
  <cols>
    <col min="1" max="1" width="36.6640625" style="83" customWidth="1"/>
    <col min="2" max="2" width="47.6640625" style="83" customWidth="1"/>
    <col min="3" max="4" width="13.6640625" style="83" customWidth="1"/>
    <col min="5" max="5" width="1.6640625" style="83" customWidth="1"/>
    <col min="6" max="7" width="13.6640625" style="83" customWidth="1"/>
    <col min="8" max="8" width="1.6640625" style="83" customWidth="1"/>
    <col min="9" max="10" width="13.6640625" style="83" customWidth="1"/>
    <col min="11" max="11" width="1.6640625" style="83" customWidth="1"/>
    <col min="12" max="13" width="13.6640625" style="83" customWidth="1"/>
    <col min="14" max="14" width="1.6640625" style="83" customWidth="1"/>
    <col min="15" max="16" width="13.6640625" style="83" customWidth="1"/>
    <col min="17" max="17" width="1.6640625" style="83" customWidth="1"/>
    <col min="18" max="19" width="13.6640625" style="83" customWidth="1"/>
    <col min="20" max="20" width="1.6640625" style="83" customWidth="1"/>
    <col min="21" max="22" width="13.6640625" style="83" customWidth="1"/>
    <col min="23" max="23" width="1.6640625" style="83" customWidth="1"/>
    <col min="24" max="25" width="13.6640625" style="83" customWidth="1"/>
    <col min="26" max="26" width="1.6640625" style="83" customWidth="1"/>
    <col min="27" max="28" width="13.6640625" style="83" customWidth="1"/>
    <col min="29" max="29" width="1.6640625" style="83" customWidth="1"/>
    <col min="30" max="31" width="13.6640625" style="83" customWidth="1"/>
    <col min="32" max="32" width="1.6640625" style="83" customWidth="1"/>
    <col min="33" max="34" width="13.6640625" style="83" customWidth="1"/>
    <col min="35" max="35" width="1.6640625" style="83" customWidth="1"/>
    <col min="36" max="37" width="13.6640625" style="83" customWidth="1"/>
    <col min="38" max="39" width="1.6640625" style="83" customWidth="1"/>
    <col min="40" max="16384" width="9.109375" style="83"/>
  </cols>
  <sheetData>
    <row r="1" spans="1:40" ht="40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x14ac:dyDescent="0.3">
      <c r="A2" s="84"/>
      <c r="B2" s="84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.6" x14ac:dyDescent="0.3">
      <c r="A3" s="3" t="s">
        <v>0</v>
      </c>
      <c r="B3" s="5"/>
      <c r="C3" s="4"/>
      <c r="D3" s="4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x14ac:dyDescent="0.3">
      <c r="A4" s="4" t="s">
        <v>1</v>
      </c>
      <c r="B4" s="5"/>
      <c r="C4" s="4"/>
      <c r="D4" s="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40" x14ac:dyDescent="0.3">
      <c r="A5" s="5"/>
      <c r="B5" s="5"/>
      <c r="C5" s="6"/>
      <c r="D5" s="4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40" ht="15.6" x14ac:dyDescent="0.3">
      <c r="A6" s="7" t="s">
        <v>2</v>
      </c>
      <c r="B6" s="8" t="s">
        <v>60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x14ac:dyDescent="0.3">
      <c r="A7" s="9" t="s">
        <v>4</v>
      </c>
      <c r="B7" s="10" t="s">
        <v>61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x14ac:dyDescent="0.3">
      <c r="A8" s="7" t="s">
        <v>6</v>
      </c>
      <c r="B8" s="11" t="s">
        <v>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0" x14ac:dyDescent="0.3">
      <c r="A9" s="7" t="s">
        <v>8</v>
      </c>
      <c r="B9" s="12" t="s">
        <v>9</v>
      </c>
      <c r="C9" s="6"/>
      <c r="D9" s="6"/>
      <c r="E9" s="6"/>
      <c r="F9" s="6"/>
      <c r="G9" s="6"/>
      <c r="H9" s="13"/>
      <c r="I9" s="7"/>
      <c r="J9" s="14"/>
      <c r="K9" s="6"/>
      <c r="L9" s="7"/>
      <c r="M9" s="14"/>
      <c r="N9" s="6"/>
      <c r="O9" s="7"/>
      <c r="P9" s="14"/>
      <c r="Q9" s="6"/>
      <c r="R9" s="7"/>
      <c r="S9" s="14"/>
      <c r="T9" s="6"/>
      <c r="U9" s="7"/>
      <c r="V9" s="14"/>
      <c r="W9" s="13"/>
      <c r="X9" s="7"/>
      <c r="Y9" s="14"/>
      <c r="Z9" s="6"/>
      <c r="AA9" s="7"/>
      <c r="AB9" s="14"/>
      <c r="AC9" s="6"/>
      <c r="AD9" s="7"/>
      <c r="AE9" s="14"/>
      <c r="AF9" s="6"/>
      <c r="AG9" s="7"/>
      <c r="AH9" s="14"/>
      <c r="AI9" s="6"/>
      <c r="AJ9" s="7"/>
      <c r="AK9" s="14"/>
      <c r="AL9" s="6"/>
      <c r="AM9" s="6"/>
      <c r="AN9" s="6"/>
    </row>
    <row r="10" spans="1:40" x14ac:dyDescent="0.3">
      <c r="A10" s="7" t="s">
        <v>10</v>
      </c>
      <c r="B10" s="15" t="s">
        <v>11</v>
      </c>
      <c r="C10" s="6"/>
      <c r="D10" s="6"/>
      <c r="E10" s="6"/>
      <c r="F10" s="6"/>
      <c r="G10" s="6"/>
      <c r="H10" s="13"/>
      <c r="I10" s="7"/>
      <c r="J10" s="14"/>
      <c r="K10" s="6"/>
      <c r="L10" s="7"/>
      <c r="M10" s="14"/>
      <c r="N10" s="6"/>
      <c r="O10" s="7"/>
      <c r="P10" s="14"/>
      <c r="Q10" s="6"/>
      <c r="R10" s="7"/>
      <c r="S10" s="14"/>
      <c r="T10" s="6"/>
      <c r="U10" s="7"/>
      <c r="V10" s="14"/>
      <c r="W10" s="13"/>
      <c r="X10" s="7"/>
      <c r="Y10" s="14"/>
      <c r="Z10" s="6"/>
      <c r="AA10" s="7"/>
      <c r="AB10" s="14"/>
      <c r="AC10" s="6"/>
      <c r="AD10" s="7"/>
      <c r="AE10" s="14"/>
      <c r="AF10" s="6"/>
      <c r="AG10" s="7"/>
      <c r="AH10" s="14"/>
      <c r="AI10" s="6"/>
      <c r="AJ10" s="7"/>
      <c r="AK10" s="14"/>
      <c r="AL10" s="6"/>
      <c r="AM10" s="6"/>
      <c r="AN10" s="6"/>
    </row>
    <row r="11" spans="1:40" x14ac:dyDescent="0.3">
      <c r="A11" s="16"/>
      <c r="B11" s="1"/>
      <c r="C11" s="17"/>
      <c r="D11" s="1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4.5" customHeight="1" x14ac:dyDescent="0.3">
      <c r="A12" s="16"/>
      <c r="B12" s="16"/>
      <c r="C12" s="17"/>
      <c r="D12" s="1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4.4" thickBot="1" x14ac:dyDescent="0.35">
      <c r="A13" s="19" t="s">
        <v>12</v>
      </c>
      <c r="B13" s="19"/>
      <c r="C13" s="20" t="s">
        <v>13</v>
      </c>
      <c r="D13" s="21">
        <v>45322</v>
      </c>
      <c r="E13" s="22"/>
      <c r="F13" s="20" t="s">
        <v>13</v>
      </c>
      <c r="G13" s="21">
        <v>45351</v>
      </c>
      <c r="H13" s="22"/>
      <c r="I13" s="20" t="s">
        <v>13</v>
      </c>
      <c r="J13" s="21">
        <v>45382</v>
      </c>
      <c r="K13" s="1"/>
      <c r="L13" s="20" t="s">
        <v>13</v>
      </c>
      <c r="M13" s="21">
        <v>45412</v>
      </c>
      <c r="N13" s="1"/>
      <c r="O13" s="20" t="s">
        <v>13</v>
      </c>
      <c r="P13" s="21">
        <v>45443</v>
      </c>
      <c r="Q13" s="1"/>
      <c r="R13" s="20" t="s">
        <v>13</v>
      </c>
      <c r="S13" s="21">
        <v>45473</v>
      </c>
      <c r="T13" s="1"/>
      <c r="U13" s="20" t="s">
        <v>13</v>
      </c>
      <c r="V13" s="21">
        <v>45504</v>
      </c>
      <c r="W13" s="22"/>
      <c r="X13" s="20" t="s">
        <v>13</v>
      </c>
      <c r="Y13" s="21">
        <v>45535</v>
      </c>
      <c r="Z13" s="1"/>
      <c r="AA13" s="20" t="s">
        <v>13</v>
      </c>
      <c r="AB13" s="21">
        <v>45565</v>
      </c>
      <c r="AC13" s="1"/>
      <c r="AD13" s="20" t="s">
        <v>13</v>
      </c>
      <c r="AE13" s="21">
        <v>45596</v>
      </c>
      <c r="AF13" s="1"/>
      <c r="AG13" s="20" t="s">
        <v>13</v>
      </c>
      <c r="AH13" s="21">
        <v>45626</v>
      </c>
      <c r="AI13" s="1"/>
      <c r="AJ13" s="20" t="s">
        <v>13</v>
      </c>
      <c r="AK13" s="21">
        <v>45657</v>
      </c>
      <c r="AL13" s="1"/>
      <c r="AM13" s="1"/>
      <c r="AN13" s="1"/>
    </row>
    <row r="14" spans="1:40" ht="40.200000000000003" thickBot="1" x14ac:dyDescent="0.35">
      <c r="A14" s="23"/>
      <c r="B14" s="24"/>
      <c r="C14" s="25" t="s">
        <v>14</v>
      </c>
      <c r="D14" s="26" t="s">
        <v>15</v>
      </c>
      <c r="E14" s="27"/>
      <c r="F14" s="25" t="s">
        <v>14</v>
      </c>
      <c r="G14" s="26" t="s">
        <v>15</v>
      </c>
      <c r="H14" s="27"/>
      <c r="I14" s="25" t="s">
        <v>14</v>
      </c>
      <c r="J14" s="26" t="s">
        <v>15</v>
      </c>
      <c r="K14" s="27"/>
      <c r="L14" s="25" t="s">
        <v>14</v>
      </c>
      <c r="M14" s="26" t="s">
        <v>15</v>
      </c>
      <c r="N14" s="27"/>
      <c r="O14" s="25" t="s">
        <v>14</v>
      </c>
      <c r="P14" s="26" t="s">
        <v>15</v>
      </c>
      <c r="Q14" s="27"/>
      <c r="R14" s="25" t="s">
        <v>14</v>
      </c>
      <c r="S14" s="26" t="s">
        <v>15</v>
      </c>
      <c r="T14" s="27"/>
      <c r="U14" s="25" t="s">
        <v>14</v>
      </c>
      <c r="V14" s="26" t="s">
        <v>15</v>
      </c>
      <c r="W14" s="27"/>
      <c r="X14" s="25" t="s">
        <v>14</v>
      </c>
      <c r="Y14" s="26" t="s">
        <v>15</v>
      </c>
      <c r="Z14" s="27"/>
      <c r="AA14" s="25" t="s">
        <v>14</v>
      </c>
      <c r="AB14" s="26" t="s">
        <v>15</v>
      </c>
      <c r="AC14" s="27"/>
      <c r="AD14" s="25" t="s">
        <v>14</v>
      </c>
      <c r="AE14" s="26" t="s">
        <v>15</v>
      </c>
      <c r="AF14" s="27"/>
      <c r="AG14" s="25" t="s">
        <v>14</v>
      </c>
      <c r="AH14" s="26" t="s">
        <v>15</v>
      </c>
      <c r="AI14" s="27"/>
      <c r="AJ14" s="25" t="s">
        <v>14</v>
      </c>
      <c r="AK14" s="26" t="s">
        <v>15</v>
      </c>
      <c r="AL14" s="27"/>
      <c r="AM14" s="28"/>
      <c r="AN14" s="27"/>
    </row>
    <row r="15" spans="1:40" x14ac:dyDescent="0.3">
      <c r="A15" s="29" t="s">
        <v>16</v>
      </c>
      <c r="B15" s="30"/>
      <c r="C15" s="31">
        <f>C16+C18+C24+C27+C40</f>
        <v>736311</v>
      </c>
      <c r="D15" s="32">
        <f>+D18+D24+D27+D40+D21+D33+D31+D35+D38+D16</f>
        <v>1</v>
      </c>
      <c r="E15" s="28"/>
      <c r="F15" s="31">
        <f>F16+F18+F24+F27+F40</f>
        <v>751922</v>
      </c>
      <c r="G15" s="32">
        <f>+G18+G24+G27+G40+G21+G33+G31+G35+G38+G16</f>
        <v>1</v>
      </c>
      <c r="H15" s="33"/>
      <c r="I15" s="31">
        <f>I16+I18+I24+I27+I40</f>
        <v>756969</v>
      </c>
      <c r="J15" s="32">
        <f>+J18+J24+J27+J40+J21+J33+J31+J35+J38+J16</f>
        <v>1</v>
      </c>
      <c r="K15" s="33"/>
      <c r="L15" s="31">
        <f>L18+L24+L27+L40</f>
        <v>752147</v>
      </c>
      <c r="M15" s="32">
        <f>+M18+M24+M27+M40+M21+M33+M31+M35+M38+M16</f>
        <v>1</v>
      </c>
      <c r="N15" s="33"/>
      <c r="O15" s="31">
        <f>O18+O16+O24+O27+O40</f>
        <v>0</v>
      </c>
      <c r="P15" s="32" t="e">
        <f>+P18+P24+P27+P40+P21+P33+P31+P35+P38+P16</f>
        <v>#DIV/0!</v>
      </c>
      <c r="Q15" s="33"/>
      <c r="R15" s="31">
        <f>R18+R24+R27+R16+R40</f>
        <v>0</v>
      </c>
      <c r="S15" s="32" t="e">
        <f>+S18+S24+S27+S40+S21+S33+S31+S35+S38+S16</f>
        <v>#DIV/0!</v>
      </c>
      <c r="T15" s="33"/>
      <c r="U15" s="31">
        <f>U18+U24+U27+U40</f>
        <v>0</v>
      </c>
      <c r="V15" s="32" t="e">
        <f>+V18+V24+V27+V40+V21+V33+V31+V35+V38+V16</f>
        <v>#DIV/0!</v>
      </c>
      <c r="W15" s="33"/>
      <c r="X15" s="31">
        <f>X16+X18+X24+X27+X40</f>
        <v>0</v>
      </c>
      <c r="Y15" s="32" t="e">
        <f>+Y18+Y24+Y27+Y40+Y21+Y33+Y31+Y35+Y38+Y16</f>
        <v>#DIV/0!</v>
      </c>
      <c r="Z15" s="33"/>
      <c r="AA15" s="31">
        <f>AA18+AA24+AA27+AA40</f>
        <v>0</v>
      </c>
      <c r="AB15" s="32" t="e">
        <f>+AB18+AB24+AB27+AB40+AB21+AB33+AB31+AB35+AB38+AB16</f>
        <v>#DIV/0!</v>
      </c>
      <c r="AC15" s="33"/>
      <c r="AD15" s="31">
        <f>AD18+AD24+AD27+AD40</f>
        <v>0</v>
      </c>
      <c r="AE15" s="32" t="e">
        <f>+AE18+AE24+AE27+AE40+AE21+AE33+AE31+AE35+AE38+AE16</f>
        <v>#DIV/0!</v>
      </c>
      <c r="AF15" s="33"/>
      <c r="AG15" s="31">
        <f>AG18+AG24+AG27+AG40</f>
        <v>0</v>
      </c>
      <c r="AH15" s="32" t="e">
        <f>+AH18+AH24+AH27+AH40+AH21+AH33+AH31+AH35+AH38+AH16</f>
        <v>#DIV/0!</v>
      </c>
      <c r="AI15" s="33"/>
      <c r="AJ15" s="31">
        <f>AJ16+AJ18+AJ24+AJ27+AJ40</f>
        <v>0</v>
      </c>
      <c r="AK15" s="32" t="e">
        <f>AK16+AK18+AK24+AK27+AK40</f>
        <v>#DIV/0!</v>
      </c>
      <c r="AL15" s="33"/>
      <c r="AM15" s="34">
        <f t="shared" ref="AM15:AM20" si="0">IF((I15+F15+I15+L15+O15+R15+U15+X15+AA15+AD15+AG15+AJ15+C15)=0,0,1)</f>
        <v>1</v>
      </c>
      <c r="AN15" s="34"/>
    </row>
    <row r="16" spans="1:40" hidden="1" x14ac:dyDescent="0.3">
      <c r="A16" s="35" t="s">
        <v>17</v>
      </c>
      <c r="B16" s="36"/>
      <c r="C16" s="37">
        <f>C17</f>
        <v>0</v>
      </c>
      <c r="D16" s="38">
        <f>+D17</f>
        <v>0</v>
      </c>
      <c r="E16" s="28"/>
      <c r="F16" s="37">
        <f>F17</f>
        <v>0</v>
      </c>
      <c r="G16" s="38">
        <f>+G17</f>
        <v>0</v>
      </c>
      <c r="H16" s="33"/>
      <c r="I16" s="37">
        <f>I17</f>
        <v>0</v>
      </c>
      <c r="J16" s="38">
        <f>+J17</f>
        <v>0</v>
      </c>
      <c r="K16" s="33"/>
      <c r="L16" s="37">
        <f>L17</f>
        <v>0</v>
      </c>
      <c r="M16" s="38">
        <f>+M17</f>
        <v>0</v>
      </c>
      <c r="N16" s="33"/>
      <c r="O16" s="37">
        <f>O17</f>
        <v>0</v>
      </c>
      <c r="P16" s="38" t="e">
        <f>+P17</f>
        <v>#DIV/0!</v>
      </c>
      <c r="Q16" s="33"/>
      <c r="R16" s="37"/>
      <c r="S16" s="38" t="e">
        <f>+S17</f>
        <v>#DIV/0!</v>
      </c>
      <c r="T16" s="33"/>
      <c r="U16" s="37">
        <f>U17</f>
        <v>0</v>
      </c>
      <c r="V16" s="38" t="e">
        <f>+V17</f>
        <v>#DIV/0!</v>
      </c>
      <c r="W16" s="33"/>
      <c r="X16" s="37">
        <f>X17</f>
        <v>0</v>
      </c>
      <c r="Y16" s="38" t="e">
        <f>+Y17</f>
        <v>#DIV/0!</v>
      </c>
      <c r="Z16" s="33"/>
      <c r="AA16" s="37">
        <f>AA17</f>
        <v>0</v>
      </c>
      <c r="AB16" s="38" t="e">
        <f>+AB17</f>
        <v>#DIV/0!</v>
      </c>
      <c r="AC16" s="33"/>
      <c r="AD16" s="37">
        <f>AD17</f>
        <v>0</v>
      </c>
      <c r="AE16" s="38" t="e">
        <f>+AE17</f>
        <v>#DIV/0!</v>
      </c>
      <c r="AF16" s="33"/>
      <c r="AG16" s="37"/>
      <c r="AH16" s="38" t="e">
        <f>+AH17</f>
        <v>#DIV/0!</v>
      </c>
      <c r="AI16" s="33"/>
      <c r="AJ16" s="37">
        <f>AJ17</f>
        <v>0</v>
      </c>
      <c r="AK16" s="38" t="e">
        <f>AK17</f>
        <v>#DIV/0!</v>
      </c>
      <c r="AL16" s="33"/>
      <c r="AM16" s="34">
        <f t="shared" si="0"/>
        <v>0</v>
      </c>
      <c r="AN16" s="34"/>
    </row>
    <row r="17" spans="1:40" hidden="1" x14ac:dyDescent="0.3">
      <c r="A17" s="39" t="s">
        <v>18</v>
      </c>
      <c r="B17" s="40"/>
      <c r="C17" s="37">
        <v>0</v>
      </c>
      <c r="D17" s="41">
        <f>C17/C$15</f>
        <v>0</v>
      </c>
      <c r="E17" s="28"/>
      <c r="F17" s="37">
        <v>0</v>
      </c>
      <c r="G17" s="41">
        <f>F17/F$15</f>
        <v>0</v>
      </c>
      <c r="H17" s="33"/>
      <c r="I17" s="37">
        <v>0</v>
      </c>
      <c r="J17" s="41">
        <f>I17/I$15</f>
        <v>0</v>
      </c>
      <c r="K17" s="33"/>
      <c r="L17" s="37">
        <v>0</v>
      </c>
      <c r="M17" s="41">
        <f>L17/L$15</f>
        <v>0</v>
      </c>
      <c r="N17" s="33"/>
      <c r="O17" s="37">
        <v>0</v>
      </c>
      <c r="P17" s="41" t="e">
        <f>O17/O$15</f>
        <v>#DIV/0!</v>
      </c>
      <c r="Q17" s="33"/>
      <c r="R17" s="37">
        <v>0</v>
      </c>
      <c r="S17" s="41" t="e">
        <f>R17/R$15</f>
        <v>#DIV/0!</v>
      </c>
      <c r="T17" s="33"/>
      <c r="U17" s="37">
        <v>0</v>
      </c>
      <c r="V17" s="41" t="e">
        <f>U17/U$15</f>
        <v>#DIV/0!</v>
      </c>
      <c r="W17" s="33"/>
      <c r="X17" s="37">
        <v>0</v>
      </c>
      <c r="Y17" s="41" t="e">
        <f>X17/X$15</f>
        <v>#DIV/0!</v>
      </c>
      <c r="Z17" s="33"/>
      <c r="AA17" s="37">
        <v>0</v>
      </c>
      <c r="AB17" s="41" t="e">
        <f>AA17/AA$15</f>
        <v>#DIV/0!</v>
      </c>
      <c r="AC17" s="33"/>
      <c r="AD17" s="37">
        <v>0</v>
      </c>
      <c r="AE17" s="41" t="e">
        <f>AD17/AD$15</f>
        <v>#DIV/0!</v>
      </c>
      <c r="AF17" s="33"/>
      <c r="AG17" s="37"/>
      <c r="AH17" s="41" t="e">
        <f>AG17/AG$15</f>
        <v>#DIV/0!</v>
      </c>
      <c r="AI17" s="33"/>
      <c r="AJ17" s="37">
        <v>0</v>
      </c>
      <c r="AK17" s="41" t="e">
        <f>AJ17/AJ15</f>
        <v>#DIV/0!</v>
      </c>
      <c r="AL17" s="33"/>
      <c r="AM17" s="34">
        <f t="shared" si="0"/>
        <v>0</v>
      </c>
      <c r="AN17" s="34"/>
    </row>
    <row r="18" spans="1:40" x14ac:dyDescent="0.3">
      <c r="A18" s="42" t="s">
        <v>19</v>
      </c>
      <c r="B18" s="43"/>
      <c r="C18" s="44">
        <f>C19+C20</f>
        <v>37724</v>
      </c>
      <c r="D18" s="38">
        <f>+D19+D20</f>
        <v>5.1233785723695552E-2</v>
      </c>
      <c r="E18" s="28"/>
      <c r="F18" s="44">
        <f>F19+F20</f>
        <v>59641</v>
      </c>
      <c r="G18" s="38">
        <f>+G19+G20</f>
        <v>7.9318067565518763E-2</v>
      </c>
      <c r="H18" s="33"/>
      <c r="I18" s="44">
        <f>I19+I20</f>
        <v>62906</v>
      </c>
      <c r="J18" s="38">
        <f>+J19+J20</f>
        <v>8.3102478437029781E-2</v>
      </c>
      <c r="K18" s="33"/>
      <c r="L18" s="44">
        <f>L19+L20</f>
        <v>62119</v>
      </c>
      <c r="M18" s="38">
        <f>+M19+M20</f>
        <v>8.2588908817026463E-2</v>
      </c>
      <c r="N18" s="33"/>
      <c r="O18" s="44">
        <f>O19+O20</f>
        <v>0</v>
      </c>
      <c r="P18" s="38" t="e">
        <f>+P19+P20</f>
        <v>#DIV/0!</v>
      </c>
      <c r="Q18" s="33"/>
      <c r="R18" s="44">
        <f>R19+R20</f>
        <v>0</v>
      </c>
      <c r="S18" s="38" t="e">
        <f>+S19+S20</f>
        <v>#DIV/0!</v>
      </c>
      <c r="T18" s="33"/>
      <c r="U18" s="44">
        <f>U19+U20</f>
        <v>0</v>
      </c>
      <c r="V18" s="38" t="e">
        <f>+V19+V20</f>
        <v>#DIV/0!</v>
      </c>
      <c r="W18" s="33"/>
      <c r="X18" s="44">
        <f>X19+X20</f>
        <v>0</v>
      </c>
      <c r="Y18" s="38" t="e">
        <f>+Y19+Y20</f>
        <v>#DIV/0!</v>
      </c>
      <c r="Z18" s="33"/>
      <c r="AA18" s="44">
        <f>AA19+AA20</f>
        <v>0</v>
      </c>
      <c r="AB18" s="38" t="e">
        <f>+AB19+AB20</f>
        <v>#DIV/0!</v>
      </c>
      <c r="AC18" s="33"/>
      <c r="AD18" s="44">
        <f>AD19+AD20</f>
        <v>0</v>
      </c>
      <c r="AE18" s="38" t="e">
        <f>+AE19+AE20</f>
        <v>#DIV/0!</v>
      </c>
      <c r="AF18" s="33"/>
      <c r="AG18" s="44">
        <f>AG19+AG20</f>
        <v>0</v>
      </c>
      <c r="AH18" s="38" t="e">
        <f>+AH19+AH20</f>
        <v>#DIV/0!</v>
      </c>
      <c r="AI18" s="33"/>
      <c r="AJ18" s="44">
        <f>AJ19+AJ20</f>
        <v>0</v>
      </c>
      <c r="AK18" s="38" t="e">
        <f>AK19+AK20</f>
        <v>#DIV/0!</v>
      </c>
      <c r="AL18" s="33"/>
      <c r="AM18" s="34">
        <f t="shared" si="0"/>
        <v>1</v>
      </c>
      <c r="AN18" s="34"/>
    </row>
    <row r="19" spans="1:40" x14ac:dyDescent="0.3">
      <c r="A19" s="39" t="s">
        <v>20</v>
      </c>
      <c r="B19" s="40"/>
      <c r="C19" s="44">
        <v>32224</v>
      </c>
      <c r="D19" s="41">
        <f>C19/C$15</f>
        <v>4.3764115978166832E-2</v>
      </c>
      <c r="E19" s="28"/>
      <c r="F19" s="44">
        <v>39191</v>
      </c>
      <c r="G19" s="41">
        <f>F19/F$15</f>
        <v>5.2121097667045251E-2</v>
      </c>
      <c r="H19" s="33"/>
      <c r="I19" s="44">
        <v>42456</v>
      </c>
      <c r="J19" s="41">
        <f>I19/I$15</f>
        <v>5.608684107275199E-2</v>
      </c>
      <c r="K19" s="33"/>
      <c r="L19" s="44">
        <v>46419</v>
      </c>
      <c r="M19" s="41">
        <f>L19/L$15</f>
        <v>6.1715329583179886E-2</v>
      </c>
      <c r="N19" s="33"/>
      <c r="O19" s="44">
        <v>0</v>
      </c>
      <c r="P19" s="41" t="e">
        <f>O19/O$15</f>
        <v>#DIV/0!</v>
      </c>
      <c r="Q19" s="33"/>
      <c r="R19" s="44">
        <v>0</v>
      </c>
      <c r="S19" s="41" t="e">
        <f>R19/R$15</f>
        <v>#DIV/0!</v>
      </c>
      <c r="T19" s="33"/>
      <c r="U19" s="44">
        <v>0</v>
      </c>
      <c r="V19" s="41" t="e">
        <f>U19/U$15</f>
        <v>#DIV/0!</v>
      </c>
      <c r="W19" s="33"/>
      <c r="X19" s="44">
        <v>0</v>
      </c>
      <c r="Y19" s="41" t="e">
        <f>X19/X$15</f>
        <v>#DIV/0!</v>
      </c>
      <c r="Z19" s="33"/>
      <c r="AA19" s="44">
        <v>0</v>
      </c>
      <c r="AB19" s="41" t="e">
        <f>AA19/AA$15</f>
        <v>#DIV/0!</v>
      </c>
      <c r="AC19" s="33"/>
      <c r="AD19" s="44">
        <v>0</v>
      </c>
      <c r="AE19" s="41" t="e">
        <f>AD19/AD$15</f>
        <v>#DIV/0!</v>
      </c>
      <c r="AF19" s="33"/>
      <c r="AG19" s="44">
        <v>0</v>
      </c>
      <c r="AH19" s="41" t="e">
        <f>AG19/AG$15</f>
        <v>#DIV/0!</v>
      </c>
      <c r="AI19" s="33"/>
      <c r="AJ19" s="44">
        <v>0</v>
      </c>
      <c r="AK19" s="41" t="e">
        <f>AJ19/AJ15</f>
        <v>#DIV/0!</v>
      </c>
      <c r="AL19" s="33"/>
      <c r="AM19" s="34">
        <f t="shared" si="0"/>
        <v>1</v>
      </c>
      <c r="AN19" s="34"/>
    </row>
    <row r="20" spans="1:40" x14ac:dyDescent="0.3">
      <c r="A20" s="39" t="s">
        <v>21</v>
      </c>
      <c r="B20" s="40"/>
      <c r="C20" s="44">
        <v>5500</v>
      </c>
      <c r="D20" s="41">
        <f>C20/C$15</f>
        <v>7.4696697455287238E-3</v>
      </c>
      <c r="E20" s="28"/>
      <c r="F20" s="44">
        <v>20450</v>
      </c>
      <c r="G20" s="41">
        <f>F20/F$15</f>
        <v>2.7196969898473512E-2</v>
      </c>
      <c r="H20" s="33"/>
      <c r="I20" s="44">
        <v>20450</v>
      </c>
      <c r="J20" s="41">
        <f>I20/I$15</f>
        <v>2.7015637364277797E-2</v>
      </c>
      <c r="K20" s="33"/>
      <c r="L20" s="44">
        <v>15700</v>
      </c>
      <c r="M20" s="41">
        <f>L20/L$15</f>
        <v>2.0873579233846574E-2</v>
      </c>
      <c r="N20" s="33"/>
      <c r="O20" s="44">
        <v>0</v>
      </c>
      <c r="P20" s="41" t="e">
        <f>O20/O$15</f>
        <v>#DIV/0!</v>
      </c>
      <c r="Q20" s="33"/>
      <c r="R20" s="44">
        <v>0</v>
      </c>
      <c r="S20" s="41" t="e">
        <f>R20/R$15</f>
        <v>#DIV/0!</v>
      </c>
      <c r="T20" s="33"/>
      <c r="U20" s="44">
        <v>0</v>
      </c>
      <c r="V20" s="41" t="e">
        <f>U20/U$15</f>
        <v>#DIV/0!</v>
      </c>
      <c r="W20" s="33"/>
      <c r="X20" s="44">
        <v>0</v>
      </c>
      <c r="Y20" s="41" t="e">
        <f>X20/X$15</f>
        <v>#DIV/0!</v>
      </c>
      <c r="Z20" s="33"/>
      <c r="AA20" s="44">
        <v>0</v>
      </c>
      <c r="AB20" s="41" t="e">
        <f>AA20/AA$15</f>
        <v>#DIV/0!</v>
      </c>
      <c r="AC20" s="33"/>
      <c r="AD20" s="44">
        <v>0</v>
      </c>
      <c r="AE20" s="41" t="e">
        <f>AD20/AD$15</f>
        <v>#DIV/0!</v>
      </c>
      <c r="AF20" s="33"/>
      <c r="AG20" s="44">
        <v>0</v>
      </c>
      <c r="AH20" s="41" t="e">
        <f>AG20/AG$15</f>
        <v>#DIV/0!</v>
      </c>
      <c r="AI20" s="33"/>
      <c r="AJ20" s="44">
        <v>0</v>
      </c>
      <c r="AK20" s="41" t="e">
        <f>AJ20/AJ15</f>
        <v>#DIV/0!</v>
      </c>
      <c r="AL20" s="33"/>
      <c r="AM20" s="34">
        <f t="shared" si="0"/>
        <v>1</v>
      </c>
      <c r="AN20" s="34"/>
    </row>
    <row r="21" spans="1:40" hidden="1" x14ac:dyDescent="0.3">
      <c r="A21" s="42" t="s">
        <v>22</v>
      </c>
      <c r="B21" s="43"/>
      <c r="C21" s="44"/>
      <c r="D21" s="38">
        <f>D23+D22</f>
        <v>0</v>
      </c>
      <c r="E21" s="28"/>
      <c r="F21" s="44"/>
      <c r="G21" s="38">
        <f>G23+G22</f>
        <v>0</v>
      </c>
      <c r="H21" s="33"/>
      <c r="I21" s="44"/>
      <c r="J21" s="38">
        <f>J23+J22</f>
        <v>0</v>
      </c>
      <c r="K21" s="33"/>
      <c r="L21" s="44"/>
      <c r="M21" s="38">
        <f>M23+M22</f>
        <v>0</v>
      </c>
      <c r="N21" s="33"/>
      <c r="O21" s="44"/>
      <c r="P21" s="38" t="e">
        <f>P23+P22</f>
        <v>#DIV/0!</v>
      </c>
      <c r="Q21" s="33"/>
      <c r="R21" s="44"/>
      <c r="S21" s="38" t="e">
        <f>S23+S22</f>
        <v>#DIV/0!</v>
      </c>
      <c r="T21" s="33"/>
      <c r="U21" s="44"/>
      <c r="V21" s="38" t="e">
        <f>V23+V22</f>
        <v>#DIV/0!</v>
      </c>
      <c r="W21" s="33"/>
      <c r="X21" s="44"/>
      <c r="Y21" s="38" t="e">
        <f>Y23+Y22</f>
        <v>#DIV/0!</v>
      </c>
      <c r="Z21" s="33"/>
      <c r="AA21" s="44"/>
      <c r="AB21" s="38" t="e">
        <f>AB23+AB22</f>
        <v>#DIV/0!</v>
      </c>
      <c r="AC21" s="33"/>
      <c r="AD21" s="44"/>
      <c r="AE21" s="38" t="e">
        <f>AE23+AE22</f>
        <v>#DIV/0!</v>
      </c>
      <c r="AF21" s="33"/>
      <c r="AG21" s="44"/>
      <c r="AH21" s="38" t="e">
        <f>AH23+AH22</f>
        <v>#DIV/0!</v>
      </c>
      <c r="AI21" s="33"/>
      <c r="AJ21" s="44"/>
      <c r="AK21" s="38"/>
      <c r="AL21" s="33"/>
      <c r="AM21" s="34">
        <f t="shared" ref="AM21:AM39" si="1">IF((I21+F21+I21+L21+O21+R21+U21+X21+AA21+AD21+AG21+AJ21)=0,0,1)</f>
        <v>0</v>
      </c>
      <c r="AN21" s="34"/>
    </row>
    <row r="22" spans="1:40" hidden="1" x14ac:dyDescent="0.3">
      <c r="A22" s="39" t="s">
        <v>23</v>
      </c>
      <c r="B22" s="40"/>
      <c r="C22" s="44"/>
      <c r="D22" s="41">
        <f>C22/C$15</f>
        <v>0</v>
      </c>
      <c r="E22" s="28"/>
      <c r="F22" s="44"/>
      <c r="G22" s="41">
        <f>F22/F$15</f>
        <v>0</v>
      </c>
      <c r="H22" s="33"/>
      <c r="I22" s="44"/>
      <c r="J22" s="41">
        <f>I22/I$15</f>
        <v>0</v>
      </c>
      <c r="K22" s="33"/>
      <c r="L22" s="44"/>
      <c r="M22" s="41">
        <f>L22/L$15</f>
        <v>0</v>
      </c>
      <c r="N22" s="33"/>
      <c r="O22" s="44"/>
      <c r="P22" s="41" t="e">
        <f>O22/O$15</f>
        <v>#DIV/0!</v>
      </c>
      <c r="Q22" s="33"/>
      <c r="R22" s="44"/>
      <c r="S22" s="41" t="e">
        <f>R22/R$15</f>
        <v>#DIV/0!</v>
      </c>
      <c r="T22" s="33"/>
      <c r="U22" s="44"/>
      <c r="V22" s="41" t="e">
        <f>U22/U$15</f>
        <v>#DIV/0!</v>
      </c>
      <c r="W22" s="33"/>
      <c r="X22" s="44"/>
      <c r="Y22" s="41" t="e">
        <f>X22/X$15</f>
        <v>#DIV/0!</v>
      </c>
      <c r="Z22" s="33"/>
      <c r="AA22" s="44"/>
      <c r="AB22" s="41" t="e">
        <f>AA22/AA$15</f>
        <v>#DIV/0!</v>
      </c>
      <c r="AC22" s="33"/>
      <c r="AD22" s="44"/>
      <c r="AE22" s="41" t="e">
        <f>AD22/AD$15</f>
        <v>#DIV/0!</v>
      </c>
      <c r="AF22" s="33"/>
      <c r="AG22" s="44"/>
      <c r="AH22" s="41" t="e">
        <f>AG22/AG$15</f>
        <v>#DIV/0!</v>
      </c>
      <c r="AI22" s="33"/>
      <c r="AJ22" s="44"/>
      <c r="AK22" s="41"/>
      <c r="AL22" s="33"/>
      <c r="AM22" s="34">
        <f t="shared" si="1"/>
        <v>0</v>
      </c>
      <c r="AN22" s="34"/>
    </row>
    <row r="23" spans="1:40" hidden="1" x14ac:dyDescent="0.3">
      <c r="A23" s="39" t="s">
        <v>24</v>
      </c>
      <c r="B23" s="40"/>
      <c r="C23" s="44"/>
      <c r="D23" s="41">
        <f>C23/C$15</f>
        <v>0</v>
      </c>
      <c r="E23" s="28"/>
      <c r="F23" s="44"/>
      <c r="G23" s="41">
        <f>F23/F$15</f>
        <v>0</v>
      </c>
      <c r="H23" s="33"/>
      <c r="I23" s="44"/>
      <c r="J23" s="41">
        <f>I23/I$15</f>
        <v>0</v>
      </c>
      <c r="K23" s="33"/>
      <c r="L23" s="44"/>
      <c r="M23" s="41">
        <f>L23/L$15</f>
        <v>0</v>
      </c>
      <c r="N23" s="33"/>
      <c r="O23" s="44"/>
      <c r="P23" s="41" t="e">
        <f>O23/O$15</f>
        <v>#DIV/0!</v>
      </c>
      <c r="Q23" s="33"/>
      <c r="R23" s="44"/>
      <c r="S23" s="41" t="e">
        <f>R23/R$15</f>
        <v>#DIV/0!</v>
      </c>
      <c r="T23" s="33"/>
      <c r="U23" s="44"/>
      <c r="V23" s="41" t="e">
        <f>U23/U$15</f>
        <v>#DIV/0!</v>
      </c>
      <c r="W23" s="33"/>
      <c r="X23" s="44"/>
      <c r="Y23" s="41" t="e">
        <f>X23/X$15</f>
        <v>#DIV/0!</v>
      </c>
      <c r="Z23" s="33"/>
      <c r="AA23" s="44"/>
      <c r="AB23" s="41" t="e">
        <f>AA23/AA$15</f>
        <v>#DIV/0!</v>
      </c>
      <c r="AC23" s="33"/>
      <c r="AD23" s="44"/>
      <c r="AE23" s="41" t="e">
        <f>AD23/AD$15</f>
        <v>#DIV/0!</v>
      </c>
      <c r="AF23" s="33"/>
      <c r="AG23" s="44"/>
      <c r="AH23" s="41" t="e">
        <f>AG23/AG$15</f>
        <v>#DIV/0!</v>
      </c>
      <c r="AI23" s="33"/>
      <c r="AJ23" s="44"/>
      <c r="AK23" s="41"/>
      <c r="AL23" s="33"/>
      <c r="AM23" s="34">
        <f t="shared" si="1"/>
        <v>0</v>
      </c>
      <c r="AN23" s="34"/>
    </row>
    <row r="24" spans="1:40" hidden="1" x14ac:dyDescent="0.3">
      <c r="A24" s="42" t="s">
        <v>25</v>
      </c>
      <c r="B24" s="43"/>
      <c r="C24" s="44">
        <f>C25+C26</f>
        <v>0</v>
      </c>
      <c r="D24" s="38">
        <f>+D25+D26</f>
        <v>0</v>
      </c>
      <c r="E24" s="28"/>
      <c r="F24" s="44">
        <f>F25+F26</f>
        <v>0</v>
      </c>
      <c r="G24" s="38">
        <f>+G25+G26</f>
        <v>0</v>
      </c>
      <c r="H24" s="33"/>
      <c r="I24" s="44">
        <f>I25+I26</f>
        <v>0</v>
      </c>
      <c r="J24" s="38">
        <f>+J25+J26</f>
        <v>0</v>
      </c>
      <c r="K24" s="33"/>
      <c r="L24" s="44">
        <f>L25+L26</f>
        <v>0</v>
      </c>
      <c r="M24" s="38">
        <f>+M25+M26</f>
        <v>0</v>
      </c>
      <c r="N24" s="33"/>
      <c r="O24" s="44">
        <f>O25+O26</f>
        <v>0</v>
      </c>
      <c r="P24" s="38" t="e">
        <f>+P25+P26</f>
        <v>#DIV/0!</v>
      </c>
      <c r="Q24" s="33"/>
      <c r="R24" s="44">
        <f>R25+R26</f>
        <v>0</v>
      </c>
      <c r="S24" s="38" t="e">
        <f>+S25+S26</f>
        <v>#DIV/0!</v>
      </c>
      <c r="T24" s="33"/>
      <c r="U24" s="44">
        <f>U25+U26</f>
        <v>0</v>
      </c>
      <c r="V24" s="38" t="e">
        <f>+V25+V26</f>
        <v>#DIV/0!</v>
      </c>
      <c r="W24" s="33"/>
      <c r="X24" s="44">
        <f>X25+X26</f>
        <v>0</v>
      </c>
      <c r="Y24" s="38" t="e">
        <f>+Y25+Y26</f>
        <v>#DIV/0!</v>
      </c>
      <c r="Z24" s="33"/>
      <c r="AA24" s="44">
        <f>AA25+AA26</f>
        <v>0</v>
      </c>
      <c r="AB24" s="38" t="e">
        <f>+AB25+AB26</f>
        <v>#DIV/0!</v>
      </c>
      <c r="AC24" s="33"/>
      <c r="AD24" s="44">
        <f>AD25+AD26</f>
        <v>0</v>
      </c>
      <c r="AE24" s="38" t="e">
        <f>+AE25+AE26</f>
        <v>#DIV/0!</v>
      </c>
      <c r="AF24" s="33"/>
      <c r="AG24" s="44">
        <f>AG25+AG26</f>
        <v>0</v>
      </c>
      <c r="AH24" s="38" t="e">
        <f>+AH25+AH26</f>
        <v>#DIV/0!</v>
      </c>
      <c r="AI24" s="33"/>
      <c r="AJ24" s="44">
        <f>AJ25+AJ26</f>
        <v>0</v>
      </c>
      <c r="AK24" s="38" t="e">
        <f>AK25+AK26</f>
        <v>#DIV/0!</v>
      </c>
      <c r="AL24" s="33"/>
      <c r="AM24" s="34">
        <f>IF((I24+F24+I24+L24+O24+R24+U24+X24+AA24+AD24+AG24+AJ24+C24)=0,0,1)</f>
        <v>0</v>
      </c>
      <c r="AN24" s="34"/>
    </row>
    <row r="25" spans="1:40" hidden="1" x14ac:dyDescent="0.3">
      <c r="A25" s="39" t="s">
        <v>26</v>
      </c>
      <c r="B25" s="40"/>
      <c r="C25" s="44">
        <v>0</v>
      </c>
      <c r="D25" s="41">
        <f>C25/C$15</f>
        <v>0</v>
      </c>
      <c r="E25" s="28"/>
      <c r="F25" s="44">
        <v>0</v>
      </c>
      <c r="G25" s="41">
        <f>F25/F$15</f>
        <v>0</v>
      </c>
      <c r="H25" s="33"/>
      <c r="I25" s="44">
        <v>0</v>
      </c>
      <c r="J25" s="41">
        <f>I25/I$15</f>
        <v>0</v>
      </c>
      <c r="K25" s="33"/>
      <c r="L25" s="44">
        <v>0</v>
      </c>
      <c r="M25" s="41">
        <f>L25/L$15</f>
        <v>0</v>
      </c>
      <c r="N25" s="33"/>
      <c r="O25" s="44">
        <v>0</v>
      </c>
      <c r="P25" s="41" t="e">
        <f>O25/O$15</f>
        <v>#DIV/0!</v>
      </c>
      <c r="Q25" s="33"/>
      <c r="R25" s="44">
        <v>0</v>
      </c>
      <c r="S25" s="41" t="e">
        <f>R25/R$15</f>
        <v>#DIV/0!</v>
      </c>
      <c r="T25" s="33"/>
      <c r="U25" s="44">
        <v>0</v>
      </c>
      <c r="V25" s="41" t="e">
        <f>U25/U$15</f>
        <v>#DIV/0!</v>
      </c>
      <c r="W25" s="33"/>
      <c r="X25" s="44">
        <v>0</v>
      </c>
      <c r="Y25" s="41" t="e">
        <f>X25/X$15</f>
        <v>#DIV/0!</v>
      </c>
      <c r="Z25" s="33"/>
      <c r="AA25" s="44">
        <v>0</v>
      </c>
      <c r="AB25" s="41" t="e">
        <f>AA25/AA$15</f>
        <v>#DIV/0!</v>
      </c>
      <c r="AC25" s="33"/>
      <c r="AD25" s="44">
        <v>0</v>
      </c>
      <c r="AE25" s="41" t="e">
        <f>AD25/AD$15</f>
        <v>#DIV/0!</v>
      </c>
      <c r="AF25" s="33"/>
      <c r="AG25" s="44">
        <v>0</v>
      </c>
      <c r="AH25" s="41" t="e">
        <f>AG25/AG$15</f>
        <v>#DIV/0!</v>
      </c>
      <c r="AI25" s="33"/>
      <c r="AJ25" s="44">
        <v>0</v>
      </c>
      <c r="AK25" s="41" t="e">
        <f>AJ25/AJ15</f>
        <v>#DIV/0!</v>
      </c>
      <c r="AL25" s="33"/>
      <c r="AM25" s="34">
        <f>IF((I25+F25+I25+L25+O25+R25+U25+X25+AA25+AD25+AG25+AJ25+C25)=0,0,1)</f>
        <v>0</v>
      </c>
      <c r="AN25" s="34"/>
    </row>
    <row r="26" spans="1:40" hidden="1" x14ac:dyDescent="0.3">
      <c r="A26" s="39" t="s">
        <v>27</v>
      </c>
      <c r="B26" s="40"/>
      <c r="C26" s="44">
        <v>0</v>
      </c>
      <c r="D26" s="41">
        <f>C26/C$15</f>
        <v>0</v>
      </c>
      <c r="E26" s="28"/>
      <c r="F26" s="44">
        <v>0</v>
      </c>
      <c r="G26" s="41">
        <f>F26/F$15</f>
        <v>0</v>
      </c>
      <c r="H26" s="33"/>
      <c r="I26" s="44">
        <v>0</v>
      </c>
      <c r="J26" s="41">
        <f>I26/I$15</f>
        <v>0</v>
      </c>
      <c r="K26" s="33"/>
      <c r="L26" s="44">
        <v>0</v>
      </c>
      <c r="M26" s="41">
        <f>L26/L$15</f>
        <v>0</v>
      </c>
      <c r="N26" s="33"/>
      <c r="O26" s="44">
        <v>0</v>
      </c>
      <c r="P26" s="41" t="e">
        <f>O26/O$15</f>
        <v>#DIV/0!</v>
      </c>
      <c r="Q26" s="33"/>
      <c r="R26" s="44">
        <v>0</v>
      </c>
      <c r="S26" s="41" t="e">
        <f>R26/R$15</f>
        <v>#DIV/0!</v>
      </c>
      <c r="T26" s="33"/>
      <c r="U26" s="44">
        <v>0</v>
      </c>
      <c r="V26" s="41" t="e">
        <f>U26/U$15</f>
        <v>#DIV/0!</v>
      </c>
      <c r="W26" s="33"/>
      <c r="X26" s="44">
        <v>0</v>
      </c>
      <c r="Y26" s="41" t="e">
        <f>X26/X$15</f>
        <v>#DIV/0!</v>
      </c>
      <c r="Z26" s="33"/>
      <c r="AA26" s="44">
        <v>0</v>
      </c>
      <c r="AB26" s="41" t="e">
        <f>AA26/AA$15</f>
        <v>#DIV/0!</v>
      </c>
      <c r="AC26" s="33"/>
      <c r="AD26" s="44">
        <v>0</v>
      </c>
      <c r="AE26" s="41" t="e">
        <f>AD26/AD$15</f>
        <v>#DIV/0!</v>
      </c>
      <c r="AF26" s="33"/>
      <c r="AG26" s="44">
        <v>0</v>
      </c>
      <c r="AH26" s="41" t="e">
        <f>AG26/AG$15</f>
        <v>#DIV/0!</v>
      </c>
      <c r="AI26" s="33"/>
      <c r="AJ26" s="44">
        <v>0</v>
      </c>
      <c r="AK26" s="41" t="e">
        <f>AJ26/AJ15</f>
        <v>#DIV/0!</v>
      </c>
      <c r="AL26" s="33"/>
      <c r="AM26" s="34">
        <f>IF((I26+F26+I26+L26+O26+R26+U26+X26+AA26+AD26+AG26+AJ26+C26)=0,0,1)</f>
        <v>0</v>
      </c>
      <c r="AN26" s="34"/>
    </row>
    <row r="27" spans="1:40" x14ac:dyDescent="0.3">
      <c r="A27" s="42" t="s">
        <v>28</v>
      </c>
      <c r="B27" s="43"/>
      <c r="C27" s="44">
        <f>C29</f>
        <v>697918</v>
      </c>
      <c r="D27" s="38">
        <f>+D28+D29+D30</f>
        <v>0.9478576308108938</v>
      </c>
      <c r="E27" s="28"/>
      <c r="F27" s="44">
        <f>F29</f>
        <v>691927</v>
      </c>
      <c r="G27" s="38">
        <f>+G28+G29+G30</f>
        <v>0.92021113892132433</v>
      </c>
      <c r="H27" s="33"/>
      <c r="I27" s="44">
        <f>I29</f>
        <v>693296</v>
      </c>
      <c r="J27" s="38">
        <f>+J28+J29+J30</f>
        <v>0.91588427002955208</v>
      </c>
      <c r="K27" s="33"/>
      <c r="L27" s="44">
        <f>L29</f>
        <v>688871</v>
      </c>
      <c r="M27" s="38">
        <f>+M28+M29+M30</f>
        <v>0.91587282805089965</v>
      </c>
      <c r="N27" s="33"/>
      <c r="O27" s="44">
        <v>0</v>
      </c>
      <c r="P27" s="38" t="e">
        <f>+P28+P29+P30</f>
        <v>#DIV/0!</v>
      </c>
      <c r="Q27" s="33"/>
      <c r="R27" s="44">
        <f>R29</f>
        <v>0</v>
      </c>
      <c r="S27" s="38" t="e">
        <f>+S28+S29+S30</f>
        <v>#DIV/0!</v>
      </c>
      <c r="T27" s="33"/>
      <c r="U27" s="44">
        <f>U29</f>
        <v>0</v>
      </c>
      <c r="V27" s="38" t="e">
        <f>+V28+V29+V30</f>
        <v>#DIV/0!</v>
      </c>
      <c r="W27" s="33"/>
      <c r="X27" s="44">
        <f>X29</f>
        <v>0</v>
      </c>
      <c r="Y27" s="38" t="e">
        <f>+Y28+Y29+Y30</f>
        <v>#DIV/0!</v>
      </c>
      <c r="Z27" s="33"/>
      <c r="AA27" s="44">
        <f>AA29</f>
        <v>0</v>
      </c>
      <c r="AB27" s="38" t="e">
        <f>+AB28+AB29+AB30</f>
        <v>#DIV/0!</v>
      </c>
      <c r="AC27" s="33"/>
      <c r="AD27" s="44">
        <f>AD29</f>
        <v>0</v>
      </c>
      <c r="AE27" s="38" t="e">
        <f>+AE28+AE29+AE30</f>
        <v>#DIV/0!</v>
      </c>
      <c r="AF27" s="33"/>
      <c r="AG27" s="44">
        <f>AG29</f>
        <v>0</v>
      </c>
      <c r="AH27" s="38" t="e">
        <f>+AH28+AH29+AH30</f>
        <v>#DIV/0!</v>
      </c>
      <c r="AI27" s="33"/>
      <c r="AJ27" s="44">
        <f>AJ29</f>
        <v>0</v>
      </c>
      <c r="AK27" s="38" t="e">
        <f>AK29</f>
        <v>#DIV/0!</v>
      </c>
      <c r="AL27" s="33"/>
      <c r="AM27" s="34">
        <f>IF((I27+F27+I27+L27+O27+R27+U27+X27+AA27+AD27+AG27+AJ27+C27)=0,0,1)</f>
        <v>1</v>
      </c>
      <c r="AN27" s="34"/>
    </row>
    <row r="28" spans="1:40" hidden="1" x14ac:dyDescent="0.3">
      <c r="A28" s="39" t="s">
        <v>29</v>
      </c>
      <c r="B28" s="40"/>
      <c r="C28" s="44">
        <v>0</v>
      </c>
      <c r="D28" s="41">
        <f>C28/C$15</f>
        <v>0</v>
      </c>
      <c r="E28" s="28"/>
      <c r="F28" s="44">
        <v>0</v>
      </c>
      <c r="G28" s="41">
        <f>F28/F$15</f>
        <v>0</v>
      </c>
      <c r="H28" s="33"/>
      <c r="I28" s="44">
        <v>0</v>
      </c>
      <c r="J28" s="41">
        <f>I28/I$15</f>
        <v>0</v>
      </c>
      <c r="K28" s="33"/>
      <c r="L28" s="44">
        <v>0</v>
      </c>
      <c r="M28" s="41">
        <f>L28/L$15</f>
        <v>0</v>
      </c>
      <c r="N28" s="33"/>
      <c r="O28" s="44">
        <v>0</v>
      </c>
      <c r="P28" s="41" t="e">
        <f>O28/O$15</f>
        <v>#DIV/0!</v>
      </c>
      <c r="Q28" s="33"/>
      <c r="R28" s="44">
        <v>0</v>
      </c>
      <c r="S28" s="41" t="e">
        <f>R28/R$15</f>
        <v>#DIV/0!</v>
      </c>
      <c r="T28" s="33"/>
      <c r="U28" s="44">
        <v>0</v>
      </c>
      <c r="V28" s="41" t="e">
        <f>U28/U$15</f>
        <v>#DIV/0!</v>
      </c>
      <c r="W28" s="33"/>
      <c r="X28" s="44">
        <v>0</v>
      </c>
      <c r="Y28" s="41" t="e">
        <f>X28/X$15</f>
        <v>#DIV/0!</v>
      </c>
      <c r="Z28" s="33"/>
      <c r="AA28" s="44"/>
      <c r="AB28" s="41" t="e">
        <f>AA28/AA$15</f>
        <v>#DIV/0!</v>
      </c>
      <c r="AC28" s="33"/>
      <c r="AD28" s="44"/>
      <c r="AE28" s="41" t="e">
        <f>AD28/AD$15</f>
        <v>#DIV/0!</v>
      </c>
      <c r="AF28" s="33"/>
      <c r="AG28" s="44"/>
      <c r="AH28" s="41" t="e">
        <f>AG28/AG$15</f>
        <v>#DIV/0!</v>
      </c>
      <c r="AI28" s="33"/>
      <c r="AJ28" s="44"/>
      <c r="AK28" s="41"/>
      <c r="AL28" s="33"/>
      <c r="AM28" s="34">
        <f t="shared" si="1"/>
        <v>0</v>
      </c>
      <c r="AN28" s="34"/>
    </row>
    <row r="29" spans="1:40" x14ac:dyDescent="0.3">
      <c r="A29" s="39" t="s">
        <v>30</v>
      </c>
      <c r="B29" s="40"/>
      <c r="C29" s="44">
        <v>697918</v>
      </c>
      <c r="D29" s="41">
        <f>C29/C$15</f>
        <v>0.9478576308108938</v>
      </c>
      <c r="E29" s="28"/>
      <c r="F29" s="44">
        <v>691927</v>
      </c>
      <c r="G29" s="41">
        <f>F29/F$15</f>
        <v>0.92021113892132433</v>
      </c>
      <c r="H29" s="33"/>
      <c r="I29" s="44">
        <v>693296</v>
      </c>
      <c r="J29" s="41">
        <f>I29/I$15</f>
        <v>0.91588427002955208</v>
      </c>
      <c r="K29" s="33"/>
      <c r="L29" s="44">
        <v>688871</v>
      </c>
      <c r="M29" s="41">
        <f>L29/L$15</f>
        <v>0.91587282805089965</v>
      </c>
      <c r="N29" s="33"/>
      <c r="O29" s="44">
        <v>0</v>
      </c>
      <c r="P29" s="41" t="e">
        <f>O29/O$15</f>
        <v>#DIV/0!</v>
      </c>
      <c r="Q29" s="33"/>
      <c r="R29" s="44">
        <v>0</v>
      </c>
      <c r="S29" s="41" t="e">
        <f>R29/R$15</f>
        <v>#DIV/0!</v>
      </c>
      <c r="T29" s="33"/>
      <c r="U29" s="44">
        <v>0</v>
      </c>
      <c r="V29" s="41" t="e">
        <f>U29/U$15</f>
        <v>#DIV/0!</v>
      </c>
      <c r="W29" s="33"/>
      <c r="X29" s="44">
        <v>0</v>
      </c>
      <c r="Y29" s="41" t="e">
        <f>X29/X$15</f>
        <v>#DIV/0!</v>
      </c>
      <c r="Z29" s="33"/>
      <c r="AA29" s="44">
        <v>0</v>
      </c>
      <c r="AB29" s="41" t="e">
        <f>AA29/AA$15</f>
        <v>#DIV/0!</v>
      </c>
      <c r="AC29" s="33"/>
      <c r="AD29" s="44">
        <v>0</v>
      </c>
      <c r="AE29" s="41" t="e">
        <f>AD29/AD$15</f>
        <v>#DIV/0!</v>
      </c>
      <c r="AF29" s="33"/>
      <c r="AG29" s="44">
        <v>0</v>
      </c>
      <c r="AH29" s="41" t="e">
        <f>AG29/AG$15</f>
        <v>#DIV/0!</v>
      </c>
      <c r="AI29" s="33"/>
      <c r="AJ29" s="44">
        <v>0</v>
      </c>
      <c r="AK29" s="41" t="e">
        <f>AJ29/AJ15</f>
        <v>#DIV/0!</v>
      </c>
      <c r="AL29" s="33"/>
      <c r="AM29" s="34">
        <f>IF((I29+F29+I29+L29+O29+R29+U29+X29+AA29+AD29+AG29+AJ29+C29)=0,0,1)</f>
        <v>1</v>
      </c>
      <c r="AN29" s="34"/>
    </row>
    <row r="30" spans="1:40" hidden="1" x14ac:dyDescent="0.3">
      <c r="A30" s="39" t="s">
        <v>31</v>
      </c>
      <c r="B30" s="40"/>
      <c r="C30" s="44">
        <v>0</v>
      </c>
      <c r="D30" s="41">
        <f>C30/C$15</f>
        <v>0</v>
      </c>
      <c r="E30" s="28"/>
      <c r="F30" s="44">
        <v>0</v>
      </c>
      <c r="G30" s="41">
        <f>F30/F$15</f>
        <v>0</v>
      </c>
      <c r="H30" s="33"/>
      <c r="I30" s="44">
        <v>0</v>
      </c>
      <c r="J30" s="41">
        <f>I30/I$15</f>
        <v>0</v>
      </c>
      <c r="K30" s="33"/>
      <c r="L30" s="44">
        <v>0</v>
      </c>
      <c r="M30" s="41">
        <f>L30/L$15</f>
        <v>0</v>
      </c>
      <c r="N30" s="33"/>
      <c r="O30" s="44">
        <v>0</v>
      </c>
      <c r="P30" s="41" t="e">
        <f>O30/O$15</f>
        <v>#DIV/0!</v>
      </c>
      <c r="Q30" s="33"/>
      <c r="R30" s="44">
        <v>0</v>
      </c>
      <c r="S30" s="41" t="e">
        <f>R30/R$15</f>
        <v>#DIV/0!</v>
      </c>
      <c r="T30" s="33"/>
      <c r="U30" s="44">
        <v>0</v>
      </c>
      <c r="V30" s="41" t="e">
        <f>U30/U$15</f>
        <v>#DIV/0!</v>
      </c>
      <c r="W30" s="33"/>
      <c r="X30" s="44">
        <v>0</v>
      </c>
      <c r="Y30" s="41" t="e">
        <f>X30/X$15</f>
        <v>#DIV/0!</v>
      </c>
      <c r="Z30" s="33"/>
      <c r="AA30" s="44"/>
      <c r="AB30" s="41" t="e">
        <f>AA30/AA$15</f>
        <v>#DIV/0!</v>
      </c>
      <c r="AC30" s="33"/>
      <c r="AD30" s="44"/>
      <c r="AE30" s="41" t="e">
        <f>AD30/AD$15</f>
        <v>#DIV/0!</v>
      </c>
      <c r="AF30" s="33"/>
      <c r="AG30" s="44"/>
      <c r="AH30" s="41" t="e">
        <f>AG30/AG$15</f>
        <v>#DIV/0!</v>
      </c>
      <c r="AI30" s="33"/>
      <c r="AJ30" s="44"/>
      <c r="AK30" s="41"/>
      <c r="AL30" s="33"/>
      <c r="AM30" s="34">
        <f t="shared" si="1"/>
        <v>0</v>
      </c>
      <c r="AN30" s="34"/>
    </row>
    <row r="31" spans="1:40" hidden="1" x14ac:dyDescent="0.3">
      <c r="A31" s="42" t="s">
        <v>32</v>
      </c>
      <c r="B31" s="43"/>
      <c r="C31" s="45"/>
      <c r="D31" s="41">
        <f>D32</f>
        <v>0</v>
      </c>
      <c r="E31" s="28"/>
      <c r="F31" s="45"/>
      <c r="G31" s="41">
        <f>G32</f>
        <v>0</v>
      </c>
      <c r="H31" s="33"/>
      <c r="I31" s="45"/>
      <c r="J31" s="41">
        <f>J32</f>
        <v>0</v>
      </c>
      <c r="K31" s="33"/>
      <c r="L31" s="45"/>
      <c r="M31" s="41">
        <f>M32</f>
        <v>0</v>
      </c>
      <c r="N31" s="33"/>
      <c r="O31" s="45"/>
      <c r="P31" s="41" t="e">
        <f>P32</f>
        <v>#DIV/0!</v>
      </c>
      <c r="Q31" s="33"/>
      <c r="R31" s="45"/>
      <c r="S31" s="41" t="e">
        <f>S32</f>
        <v>#DIV/0!</v>
      </c>
      <c r="T31" s="33"/>
      <c r="U31" s="45"/>
      <c r="V31" s="41" t="e">
        <f>V32</f>
        <v>#DIV/0!</v>
      </c>
      <c r="W31" s="33"/>
      <c r="X31" s="45"/>
      <c r="Y31" s="41" t="e">
        <f>Y32</f>
        <v>#DIV/0!</v>
      </c>
      <c r="Z31" s="33"/>
      <c r="AA31" s="45"/>
      <c r="AB31" s="41" t="e">
        <f>AB32</f>
        <v>#DIV/0!</v>
      </c>
      <c r="AC31" s="33"/>
      <c r="AD31" s="45"/>
      <c r="AE31" s="41" t="e">
        <f>AE32</f>
        <v>#DIV/0!</v>
      </c>
      <c r="AF31" s="33"/>
      <c r="AG31" s="45"/>
      <c r="AH31" s="41" t="e">
        <f>AH32</f>
        <v>#DIV/0!</v>
      </c>
      <c r="AI31" s="33"/>
      <c r="AJ31" s="45"/>
      <c r="AK31" s="41"/>
      <c r="AL31" s="33"/>
      <c r="AM31" s="34">
        <f t="shared" si="1"/>
        <v>0</v>
      </c>
      <c r="AN31" s="34"/>
    </row>
    <row r="32" spans="1:40" hidden="1" x14ac:dyDescent="0.3">
      <c r="A32" s="39" t="s">
        <v>33</v>
      </c>
      <c r="B32" s="40"/>
      <c r="C32" s="45"/>
      <c r="D32" s="41">
        <f t="shared" ref="D32:D40" si="2">C32/C$15</f>
        <v>0</v>
      </c>
      <c r="E32" s="28"/>
      <c r="F32" s="45"/>
      <c r="G32" s="41">
        <f t="shared" ref="G32:G40" si="3">F32/F$15</f>
        <v>0</v>
      </c>
      <c r="H32" s="33"/>
      <c r="I32" s="45"/>
      <c r="J32" s="41">
        <f t="shared" ref="J32:J40" si="4">I32/I$15</f>
        <v>0</v>
      </c>
      <c r="K32" s="33"/>
      <c r="L32" s="45"/>
      <c r="M32" s="41">
        <f t="shared" ref="M32:M40" si="5">L32/L$15</f>
        <v>0</v>
      </c>
      <c r="N32" s="33"/>
      <c r="O32" s="45"/>
      <c r="P32" s="41" t="e">
        <f t="shared" ref="P32:P40" si="6">O32/O$15</f>
        <v>#DIV/0!</v>
      </c>
      <c r="Q32" s="33"/>
      <c r="R32" s="45"/>
      <c r="S32" s="41" t="e">
        <f t="shared" ref="S32:S40" si="7">R32/R$15</f>
        <v>#DIV/0!</v>
      </c>
      <c r="T32" s="33"/>
      <c r="U32" s="45"/>
      <c r="V32" s="41" t="e">
        <f t="shared" ref="V32:V40" si="8">U32/U$15</f>
        <v>#DIV/0!</v>
      </c>
      <c r="W32" s="33"/>
      <c r="X32" s="45"/>
      <c r="Y32" s="41" t="e">
        <f t="shared" ref="Y32:Y40" si="9">X32/X$15</f>
        <v>#DIV/0!</v>
      </c>
      <c r="Z32" s="33"/>
      <c r="AA32" s="45"/>
      <c r="AB32" s="41" t="e">
        <f t="shared" ref="AB32:AB40" si="10">AA32/AA$15</f>
        <v>#DIV/0!</v>
      </c>
      <c r="AC32" s="33"/>
      <c r="AD32" s="45"/>
      <c r="AE32" s="41" t="e">
        <f t="shared" ref="AE32:AE40" si="11">AD32/AD$15</f>
        <v>#DIV/0!</v>
      </c>
      <c r="AF32" s="33"/>
      <c r="AG32" s="45"/>
      <c r="AH32" s="41" t="e">
        <f t="shared" ref="AH32:AH40" si="12">AG32/AG$15</f>
        <v>#DIV/0!</v>
      </c>
      <c r="AI32" s="33"/>
      <c r="AJ32" s="45"/>
      <c r="AK32" s="41"/>
      <c r="AL32" s="33"/>
      <c r="AM32" s="34">
        <f t="shared" si="1"/>
        <v>0</v>
      </c>
      <c r="AN32" s="34"/>
    </row>
    <row r="33" spans="1:40" hidden="1" x14ac:dyDescent="0.3">
      <c r="A33" s="42" t="s">
        <v>34</v>
      </c>
      <c r="B33" s="43"/>
      <c r="C33" s="44"/>
      <c r="D33" s="41">
        <f t="shared" si="2"/>
        <v>0</v>
      </c>
      <c r="E33" s="28"/>
      <c r="F33" s="44"/>
      <c r="G33" s="41">
        <f t="shared" si="3"/>
        <v>0</v>
      </c>
      <c r="H33" s="33"/>
      <c r="I33" s="44"/>
      <c r="J33" s="41">
        <f t="shared" si="4"/>
        <v>0</v>
      </c>
      <c r="K33" s="33"/>
      <c r="L33" s="44"/>
      <c r="M33" s="41">
        <f t="shared" si="5"/>
        <v>0</v>
      </c>
      <c r="N33" s="33"/>
      <c r="O33" s="44"/>
      <c r="P33" s="41" t="e">
        <f t="shared" si="6"/>
        <v>#DIV/0!</v>
      </c>
      <c r="Q33" s="33"/>
      <c r="R33" s="44"/>
      <c r="S33" s="41" t="e">
        <f t="shared" si="7"/>
        <v>#DIV/0!</v>
      </c>
      <c r="T33" s="33"/>
      <c r="U33" s="44"/>
      <c r="V33" s="41" t="e">
        <f t="shared" si="8"/>
        <v>#DIV/0!</v>
      </c>
      <c r="W33" s="33"/>
      <c r="X33" s="44"/>
      <c r="Y33" s="41" t="e">
        <f t="shared" si="9"/>
        <v>#DIV/0!</v>
      </c>
      <c r="Z33" s="33"/>
      <c r="AA33" s="44"/>
      <c r="AB33" s="41" t="e">
        <f t="shared" si="10"/>
        <v>#DIV/0!</v>
      </c>
      <c r="AC33" s="33"/>
      <c r="AD33" s="44"/>
      <c r="AE33" s="41" t="e">
        <f t="shared" si="11"/>
        <v>#DIV/0!</v>
      </c>
      <c r="AF33" s="33"/>
      <c r="AG33" s="44"/>
      <c r="AH33" s="41" t="e">
        <f t="shared" si="12"/>
        <v>#DIV/0!</v>
      </c>
      <c r="AI33" s="33"/>
      <c r="AJ33" s="44"/>
      <c r="AK33" s="41"/>
      <c r="AL33" s="33"/>
      <c r="AM33" s="34">
        <f t="shared" si="1"/>
        <v>0</v>
      </c>
      <c r="AN33" s="34"/>
    </row>
    <row r="34" spans="1:40" hidden="1" x14ac:dyDescent="0.3">
      <c r="A34" s="39" t="s">
        <v>35</v>
      </c>
      <c r="B34" s="40"/>
      <c r="C34" s="46"/>
      <c r="D34" s="41">
        <f t="shared" si="2"/>
        <v>0</v>
      </c>
      <c r="E34" s="28"/>
      <c r="F34" s="46"/>
      <c r="G34" s="41">
        <f t="shared" si="3"/>
        <v>0</v>
      </c>
      <c r="H34" s="33"/>
      <c r="I34" s="46"/>
      <c r="J34" s="41">
        <f t="shared" si="4"/>
        <v>0</v>
      </c>
      <c r="K34" s="33"/>
      <c r="L34" s="46"/>
      <c r="M34" s="41">
        <f t="shared" si="5"/>
        <v>0</v>
      </c>
      <c r="N34" s="33"/>
      <c r="O34" s="46"/>
      <c r="P34" s="41" t="e">
        <f t="shared" si="6"/>
        <v>#DIV/0!</v>
      </c>
      <c r="Q34" s="33"/>
      <c r="R34" s="46"/>
      <c r="S34" s="41" t="e">
        <f t="shared" si="7"/>
        <v>#DIV/0!</v>
      </c>
      <c r="T34" s="33"/>
      <c r="U34" s="46"/>
      <c r="V34" s="41" t="e">
        <f t="shared" si="8"/>
        <v>#DIV/0!</v>
      </c>
      <c r="W34" s="33"/>
      <c r="X34" s="46"/>
      <c r="Y34" s="41" t="e">
        <f t="shared" si="9"/>
        <v>#DIV/0!</v>
      </c>
      <c r="Z34" s="33"/>
      <c r="AA34" s="46"/>
      <c r="AB34" s="41" t="e">
        <f t="shared" si="10"/>
        <v>#DIV/0!</v>
      </c>
      <c r="AC34" s="33"/>
      <c r="AD34" s="46"/>
      <c r="AE34" s="41" t="e">
        <f t="shared" si="11"/>
        <v>#DIV/0!</v>
      </c>
      <c r="AF34" s="33"/>
      <c r="AG34" s="46"/>
      <c r="AH34" s="41" t="e">
        <f t="shared" si="12"/>
        <v>#DIV/0!</v>
      </c>
      <c r="AI34" s="33"/>
      <c r="AJ34" s="46"/>
      <c r="AK34" s="41"/>
      <c r="AL34" s="33"/>
      <c r="AM34" s="34">
        <f t="shared" si="1"/>
        <v>0</v>
      </c>
      <c r="AN34" s="34"/>
    </row>
    <row r="35" spans="1:40" hidden="1" x14ac:dyDescent="0.3">
      <c r="A35" s="42" t="s">
        <v>36</v>
      </c>
      <c r="B35" s="43"/>
      <c r="C35" s="45"/>
      <c r="D35" s="41">
        <f t="shared" si="2"/>
        <v>0</v>
      </c>
      <c r="E35" s="28"/>
      <c r="F35" s="45"/>
      <c r="G35" s="41">
        <f t="shared" si="3"/>
        <v>0</v>
      </c>
      <c r="H35" s="33"/>
      <c r="I35" s="45"/>
      <c r="J35" s="41">
        <f t="shared" si="4"/>
        <v>0</v>
      </c>
      <c r="K35" s="33"/>
      <c r="L35" s="45"/>
      <c r="M35" s="41">
        <f t="shared" si="5"/>
        <v>0</v>
      </c>
      <c r="N35" s="33"/>
      <c r="O35" s="45"/>
      <c r="P35" s="41" t="e">
        <f t="shared" si="6"/>
        <v>#DIV/0!</v>
      </c>
      <c r="Q35" s="33"/>
      <c r="R35" s="45"/>
      <c r="S35" s="41" t="e">
        <f t="shared" si="7"/>
        <v>#DIV/0!</v>
      </c>
      <c r="T35" s="33"/>
      <c r="U35" s="45"/>
      <c r="V35" s="41" t="e">
        <f t="shared" si="8"/>
        <v>#DIV/0!</v>
      </c>
      <c r="W35" s="33"/>
      <c r="X35" s="45"/>
      <c r="Y35" s="41" t="e">
        <f t="shared" si="9"/>
        <v>#DIV/0!</v>
      </c>
      <c r="Z35" s="33"/>
      <c r="AA35" s="45"/>
      <c r="AB35" s="41" t="e">
        <f t="shared" si="10"/>
        <v>#DIV/0!</v>
      </c>
      <c r="AC35" s="33"/>
      <c r="AD35" s="45"/>
      <c r="AE35" s="41" t="e">
        <f t="shared" si="11"/>
        <v>#DIV/0!</v>
      </c>
      <c r="AF35" s="33"/>
      <c r="AG35" s="45"/>
      <c r="AH35" s="41" t="e">
        <f t="shared" si="12"/>
        <v>#DIV/0!</v>
      </c>
      <c r="AI35" s="33"/>
      <c r="AJ35" s="45"/>
      <c r="AK35" s="41"/>
      <c r="AL35" s="33"/>
      <c r="AM35" s="34">
        <f t="shared" si="1"/>
        <v>0</v>
      </c>
      <c r="AN35" s="34"/>
    </row>
    <row r="36" spans="1:40" hidden="1" x14ac:dyDescent="0.3">
      <c r="A36" s="39" t="s">
        <v>37</v>
      </c>
      <c r="B36" s="40"/>
      <c r="C36" s="45"/>
      <c r="D36" s="41">
        <f t="shared" si="2"/>
        <v>0</v>
      </c>
      <c r="E36" s="28"/>
      <c r="F36" s="45"/>
      <c r="G36" s="41">
        <f t="shared" si="3"/>
        <v>0</v>
      </c>
      <c r="H36" s="33"/>
      <c r="I36" s="45"/>
      <c r="J36" s="41">
        <f t="shared" si="4"/>
        <v>0</v>
      </c>
      <c r="K36" s="33"/>
      <c r="L36" s="45"/>
      <c r="M36" s="41">
        <f t="shared" si="5"/>
        <v>0</v>
      </c>
      <c r="N36" s="33"/>
      <c r="O36" s="45"/>
      <c r="P36" s="41" t="e">
        <f t="shared" si="6"/>
        <v>#DIV/0!</v>
      </c>
      <c r="Q36" s="33"/>
      <c r="R36" s="45"/>
      <c r="S36" s="41" t="e">
        <f t="shared" si="7"/>
        <v>#DIV/0!</v>
      </c>
      <c r="T36" s="33"/>
      <c r="U36" s="45"/>
      <c r="V36" s="41" t="e">
        <f t="shared" si="8"/>
        <v>#DIV/0!</v>
      </c>
      <c r="W36" s="33"/>
      <c r="X36" s="45"/>
      <c r="Y36" s="41" t="e">
        <f t="shared" si="9"/>
        <v>#DIV/0!</v>
      </c>
      <c r="Z36" s="33"/>
      <c r="AA36" s="45"/>
      <c r="AB36" s="41" t="e">
        <f t="shared" si="10"/>
        <v>#DIV/0!</v>
      </c>
      <c r="AC36" s="33"/>
      <c r="AD36" s="45"/>
      <c r="AE36" s="41" t="e">
        <f t="shared" si="11"/>
        <v>#DIV/0!</v>
      </c>
      <c r="AF36" s="33"/>
      <c r="AG36" s="45"/>
      <c r="AH36" s="41" t="e">
        <f t="shared" si="12"/>
        <v>#DIV/0!</v>
      </c>
      <c r="AI36" s="33"/>
      <c r="AJ36" s="45"/>
      <c r="AK36" s="41"/>
      <c r="AL36" s="33"/>
      <c r="AM36" s="34">
        <f t="shared" si="1"/>
        <v>0</v>
      </c>
      <c r="AN36" s="34"/>
    </row>
    <row r="37" spans="1:40" hidden="1" x14ac:dyDescent="0.3">
      <c r="A37" s="39" t="s">
        <v>38</v>
      </c>
      <c r="B37" s="40"/>
      <c r="C37" s="45"/>
      <c r="D37" s="41">
        <f t="shared" si="2"/>
        <v>0</v>
      </c>
      <c r="E37" s="28"/>
      <c r="F37" s="45"/>
      <c r="G37" s="41">
        <f t="shared" si="3"/>
        <v>0</v>
      </c>
      <c r="H37" s="33"/>
      <c r="I37" s="45"/>
      <c r="J37" s="41">
        <f t="shared" si="4"/>
        <v>0</v>
      </c>
      <c r="K37" s="33"/>
      <c r="L37" s="45"/>
      <c r="M37" s="41">
        <f t="shared" si="5"/>
        <v>0</v>
      </c>
      <c r="N37" s="33"/>
      <c r="O37" s="45"/>
      <c r="P37" s="41" t="e">
        <f t="shared" si="6"/>
        <v>#DIV/0!</v>
      </c>
      <c r="Q37" s="33"/>
      <c r="R37" s="45"/>
      <c r="S37" s="41" t="e">
        <f t="shared" si="7"/>
        <v>#DIV/0!</v>
      </c>
      <c r="T37" s="33"/>
      <c r="U37" s="45"/>
      <c r="V37" s="41" t="e">
        <f t="shared" si="8"/>
        <v>#DIV/0!</v>
      </c>
      <c r="W37" s="33"/>
      <c r="X37" s="45"/>
      <c r="Y37" s="41" t="e">
        <f t="shared" si="9"/>
        <v>#DIV/0!</v>
      </c>
      <c r="Z37" s="33"/>
      <c r="AA37" s="45"/>
      <c r="AB37" s="41" t="e">
        <f t="shared" si="10"/>
        <v>#DIV/0!</v>
      </c>
      <c r="AC37" s="33"/>
      <c r="AD37" s="45"/>
      <c r="AE37" s="41" t="e">
        <f t="shared" si="11"/>
        <v>#DIV/0!</v>
      </c>
      <c r="AF37" s="33"/>
      <c r="AG37" s="45"/>
      <c r="AH37" s="41" t="e">
        <f t="shared" si="12"/>
        <v>#DIV/0!</v>
      </c>
      <c r="AI37" s="33"/>
      <c r="AJ37" s="45"/>
      <c r="AK37" s="41"/>
      <c r="AL37" s="33"/>
      <c r="AM37" s="34">
        <f t="shared" si="1"/>
        <v>0</v>
      </c>
      <c r="AN37" s="34"/>
    </row>
    <row r="38" spans="1:40" hidden="1" x14ac:dyDescent="0.3">
      <c r="A38" s="42" t="s">
        <v>39</v>
      </c>
      <c r="B38" s="43"/>
      <c r="C38" s="45"/>
      <c r="D38" s="41">
        <f t="shared" si="2"/>
        <v>0</v>
      </c>
      <c r="E38" s="28"/>
      <c r="F38" s="45"/>
      <c r="G38" s="41">
        <f t="shared" si="3"/>
        <v>0</v>
      </c>
      <c r="H38" s="33"/>
      <c r="I38" s="45"/>
      <c r="J38" s="41">
        <f t="shared" si="4"/>
        <v>0</v>
      </c>
      <c r="K38" s="33"/>
      <c r="L38" s="45"/>
      <c r="M38" s="41">
        <f t="shared" si="5"/>
        <v>0</v>
      </c>
      <c r="N38" s="33"/>
      <c r="O38" s="45"/>
      <c r="P38" s="41" t="e">
        <f t="shared" si="6"/>
        <v>#DIV/0!</v>
      </c>
      <c r="Q38" s="33"/>
      <c r="R38" s="45"/>
      <c r="S38" s="41" t="e">
        <f t="shared" si="7"/>
        <v>#DIV/0!</v>
      </c>
      <c r="T38" s="33"/>
      <c r="U38" s="45"/>
      <c r="V38" s="41" t="e">
        <f t="shared" si="8"/>
        <v>#DIV/0!</v>
      </c>
      <c r="W38" s="33"/>
      <c r="X38" s="45"/>
      <c r="Y38" s="41" t="e">
        <f t="shared" si="9"/>
        <v>#DIV/0!</v>
      </c>
      <c r="Z38" s="33"/>
      <c r="AA38" s="45"/>
      <c r="AB38" s="41" t="e">
        <f t="shared" si="10"/>
        <v>#DIV/0!</v>
      </c>
      <c r="AC38" s="33"/>
      <c r="AD38" s="45"/>
      <c r="AE38" s="41" t="e">
        <f t="shared" si="11"/>
        <v>#DIV/0!</v>
      </c>
      <c r="AF38" s="33"/>
      <c r="AG38" s="45"/>
      <c r="AH38" s="41" t="e">
        <f t="shared" si="12"/>
        <v>#DIV/0!</v>
      </c>
      <c r="AI38" s="33"/>
      <c r="AJ38" s="45"/>
      <c r="AK38" s="41"/>
      <c r="AL38" s="33"/>
      <c r="AM38" s="34">
        <f t="shared" si="1"/>
        <v>0</v>
      </c>
      <c r="AN38" s="34"/>
    </row>
    <row r="39" spans="1:40" hidden="1" x14ac:dyDescent="0.3">
      <c r="A39" s="39" t="s">
        <v>40</v>
      </c>
      <c r="B39" s="40"/>
      <c r="C39" s="45"/>
      <c r="D39" s="41">
        <f t="shared" si="2"/>
        <v>0</v>
      </c>
      <c r="E39" s="28"/>
      <c r="F39" s="45"/>
      <c r="G39" s="41">
        <f t="shared" si="3"/>
        <v>0</v>
      </c>
      <c r="H39" s="33"/>
      <c r="I39" s="45"/>
      <c r="J39" s="41">
        <f t="shared" si="4"/>
        <v>0</v>
      </c>
      <c r="K39" s="33"/>
      <c r="L39" s="45"/>
      <c r="M39" s="41">
        <f t="shared" si="5"/>
        <v>0</v>
      </c>
      <c r="N39" s="33"/>
      <c r="O39" s="45"/>
      <c r="P39" s="41" t="e">
        <f t="shared" si="6"/>
        <v>#DIV/0!</v>
      </c>
      <c r="Q39" s="33"/>
      <c r="R39" s="45"/>
      <c r="S39" s="41" t="e">
        <f t="shared" si="7"/>
        <v>#DIV/0!</v>
      </c>
      <c r="T39" s="33"/>
      <c r="U39" s="45"/>
      <c r="V39" s="41" t="e">
        <f t="shared" si="8"/>
        <v>#DIV/0!</v>
      </c>
      <c r="W39" s="33"/>
      <c r="X39" s="45"/>
      <c r="Y39" s="41" t="e">
        <f t="shared" si="9"/>
        <v>#DIV/0!</v>
      </c>
      <c r="Z39" s="33"/>
      <c r="AA39" s="45"/>
      <c r="AB39" s="41" t="e">
        <f t="shared" si="10"/>
        <v>#DIV/0!</v>
      </c>
      <c r="AC39" s="33"/>
      <c r="AD39" s="45"/>
      <c r="AE39" s="41" t="e">
        <f t="shared" si="11"/>
        <v>#DIV/0!</v>
      </c>
      <c r="AF39" s="33"/>
      <c r="AG39" s="45"/>
      <c r="AH39" s="41" t="e">
        <f t="shared" si="12"/>
        <v>#DIV/0!</v>
      </c>
      <c r="AI39" s="33"/>
      <c r="AJ39" s="45"/>
      <c r="AK39" s="41"/>
      <c r="AL39" s="33"/>
      <c r="AM39" s="34">
        <f t="shared" si="1"/>
        <v>0</v>
      </c>
      <c r="AN39" s="34"/>
    </row>
    <row r="40" spans="1:40" ht="14.4" thickBot="1" x14ac:dyDescent="0.35">
      <c r="A40" s="47" t="s">
        <v>41</v>
      </c>
      <c r="B40" s="48"/>
      <c r="C40" s="49">
        <v>669</v>
      </c>
      <c r="D40" s="50">
        <f t="shared" si="2"/>
        <v>9.0858346541067563E-4</v>
      </c>
      <c r="E40" s="28"/>
      <c r="F40" s="49">
        <v>354</v>
      </c>
      <c r="G40" s="50">
        <f t="shared" si="3"/>
        <v>4.7079351315694977E-4</v>
      </c>
      <c r="H40" s="33"/>
      <c r="I40" s="49">
        <v>767</v>
      </c>
      <c r="J40" s="50">
        <f t="shared" si="4"/>
        <v>1.0132515334181453E-3</v>
      </c>
      <c r="K40" s="33"/>
      <c r="L40" s="49">
        <v>1157</v>
      </c>
      <c r="M40" s="50">
        <f t="shared" si="5"/>
        <v>1.5382631320739165E-3</v>
      </c>
      <c r="N40" s="33"/>
      <c r="O40" s="49">
        <v>0</v>
      </c>
      <c r="P40" s="50" t="e">
        <f t="shared" si="6"/>
        <v>#DIV/0!</v>
      </c>
      <c r="Q40" s="33"/>
      <c r="R40" s="49">
        <v>0</v>
      </c>
      <c r="S40" s="50" t="e">
        <f t="shared" si="7"/>
        <v>#DIV/0!</v>
      </c>
      <c r="T40" s="33"/>
      <c r="U40" s="49">
        <v>0</v>
      </c>
      <c r="V40" s="50" t="e">
        <f t="shared" si="8"/>
        <v>#DIV/0!</v>
      </c>
      <c r="W40" s="33"/>
      <c r="X40" s="49">
        <v>0</v>
      </c>
      <c r="Y40" s="50" t="e">
        <f t="shared" si="9"/>
        <v>#DIV/0!</v>
      </c>
      <c r="Z40" s="33"/>
      <c r="AA40" s="49">
        <v>0</v>
      </c>
      <c r="AB40" s="50" t="e">
        <f t="shared" si="10"/>
        <v>#DIV/0!</v>
      </c>
      <c r="AC40" s="33"/>
      <c r="AD40" s="49">
        <v>0</v>
      </c>
      <c r="AE40" s="50" t="e">
        <f t="shared" si="11"/>
        <v>#DIV/0!</v>
      </c>
      <c r="AF40" s="33"/>
      <c r="AG40" s="49">
        <v>0</v>
      </c>
      <c r="AH40" s="50" t="e">
        <f t="shared" si="12"/>
        <v>#DIV/0!</v>
      </c>
      <c r="AI40" s="33"/>
      <c r="AJ40" s="49">
        <v>0</v>
      </c>
      <c r="AK40" s="50" t="e">
        <f>AJ40/AJ15</f>
        <v>#DIV/0!</v>
      </c>
      <c r="AL40" s="33"/>
      <c r="AM40" s="34">
        <f>IF((I40+F40+I40+L40+O40+R40+U40+X40+AA40+AD40+AG40+AJ40+C40)=0,0,1)</f>
        <v>1</v>
      </c>
      <c r="AN40" s="34"/>
    </row>
    <row r="41" spans="1:40" x14ac:dyDescent="0.3">
      <c r="A41" s="51"/>
      <c r="B41" s="51"/>
      <c r="C41" s="52"/>
      <c r="D41" s="53"/>
      <c r="E41" s="54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x14ac:dyDescent="0.3">
      <c r="A42" s="51"/>
      <c r="B42" s="51"/>
      <c r="C42" s="55"/>
      <c r="D42" s="56"/>
      <c r="E42" s="5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4.4" thickBot="1" x14ac:dyDescent="0.35">
      <c r="A43" s="19" t="s">
        <v>42</v>
      </c>
      <c r="B43" s="19"/>
      <c r="C43" s="57" t="s">
        <v>43</v>
      </c>
      <c r="D43" s="58">
        <f>D13</f>
        <v>45322</v>
      </c>
      <c r="E43" s="6"/>
      <c r="F43" s="57" t="s">
        <v>43</v>
      </c>
      <c r="G43" s="58">
        <f>G13</f>
        <v>45351</v>
      </c>
      <c r="H43" s="1"/>
      <c r="I43" s="57" t="s">
        <v>43</v>
      </c>
      <c r="J43" s="58">
        <f>J13</f>
        <v>45382</v>
      </c>
      <c r="K43" s="1"/>
      <c r="L43" s="57" t="s">
        <v>43</v>
      </c>
      <c r="M43" s="58">
        <f>M13</f>
        <v>45412</v>
      </c>
      <c r="N43" s="1"/>
      <c r="O43" s="57" t="s">
        <v>43</v>
      </c>
      <c r="P43" s="58">
        <f>P13</f>
        <v>45443</v>
      </c>
      <c r="Q43" s="1"/>
      <c r="R43" s="57" t="s">
        <v>43</v>
      </c>
      <c r="S43" s="58">
        <f>S13</f>
        <v>45473</v>
      </c>
      <c r="T43" s="1"/>
      <c r="U43" s="57" t="s">
        <v>43</v>
      </c>
      <c r="V43" s="58">
        <f>V13</f>
        <v>45504</v>
      </c>
      <c r="W43" s="1"/>
      <c r="X43" s="57" t="s">
        <v>43</v>
      </c>
      <c r="Y43" s="58">
        <f>Y13</f>
        <v>45535</v>
      </c>
      <c r="Z43" s="1"/>
      <c r="AA43" s="57" t="s">
        <v>43</v>
      </c>
      <c r="AB43" s="58">
        <f>AB13</f>
        <v>45565</v>
      </c>
      <c r="AC43" s="1"/>
      <c r="AD43" s="57" t="s">
        <v>43</v>
      </c>
      <c r="AE43" s="58">
        <f>AE13</f>
        <v>45596</v>
      </c>
      <c r="AF43" s="1"/>
      <c r="AG43" s="57" t="s">
        <v>43</v>
      </c>
      <c r="AH43" s="58">
        <f>AH13</f>
        <v>45626</v>
      </c>
      <c r="AI43" s="1"/>
      <c r="AJ43" s="57" t="s">
        <v>43</v>
      </c>
      <c r="AK43" s="58">
        <f>AK13</f>
        <v>45657</v>
      </c>
      <c r="AL43" s="1"/>
      <c r="AM43" s="1"/>
      <c r="AN43" s="1"/>
    </row>
    <row r="44" spans="1:40" ht="14.4" thickBot="1" x14ac:dyDescent="0.35">
      <c r="A44" s="59"/>
      <c r="B44" s="59"/>
      <c r="C44" s="60" t="s">
        <v>44</v>
      </c>
      <c r="D44" s="61" t="s">
        <v>45</v>
      </c>
      <c r="E44" s="27"/>
      <c r="F44" s="60" t="s">
        <v>44</v>
      </c>
      <c r="G44" s="61" t="s">
        <v>45</v>
      </c>
      <c r="H44" s="62"/>
      <c r="I44" s="60" t="s">
        <v>44</v>
      </c>
      <c r="J44" s="61" t="s">
        <v>45</v>
      </c>
      <c r="K44" s="27"/>
      <c r="L44" s="60" t="s">
        <v>44</v>
      </c>
      <c r="M44" s="61" t="s">
        <v>45</v>
      </c>
      <c r="N44" s="1"/>
      <c r="O44" s="60" t="s">
        <v>44</v>
      </c>
      <c r="P44" s="61" t="s">
        <v>45</v>
      </c>
      <c r="Q44" s="27"/>
      <c r="R44" s="60" t="s">
        <v>44</v>
      </c>
      <c r="S44" s="61" t="s">
        <v>45</v>
      </c>
      <c r="T44" s="1"/>
      <c r="U44" s="60" t="s">
        <v>44</v>
      </c>
      <c r="V44" s="61" t="s">
        <v>45</v>
      </c>
      <c r="W44" s="62"/>
      <c r="X44" s="60" t="s">
        <v>44</v>
      </c>
      <c r="Y44" s="61" t="s">
        <v>45</v>
      </c>
      <c r="Z44" s="27"/>
      <c r="AA44" s="60" t="s">
        <v>44</v>
      </c>
      <c r="AB44" s="61" t="s">
        <v>45</v>
      </c>
      <c r="AC44" s="1"/>
      <c r="AD44" s="60" t="s">
        <v>44</v>
      </c>
      <c r="AE44" s="61" t="s">
        <v>45</v>
      </c>
      <c r="AF44" s="27"/>
      <c r="AG44" s="60" t="s">
        <v>44</v>
      </c>
      <c r="AH44" s="61" t="s">
        <v>45</v>
      </c>
      <c r="AI44" s="1"/>
      <c r="AJ44" s="60" t="s">
        <v>44</v>
      </c>
      <c r="AK44" s="61" t="s">
        <v>45</v>
      </c>
      <c r="AL44" s="1"/>
      <c r="AM44" s="1"/>
      <c r="AN44" s="1"/>
    </row>
    <row r="45" spans="1:40" x14ac:dyDescent="0.3">
      <c r="A45" s="59"/>
      <c r="B45" s="63" t="s">
        <v>46</v>
      </c>
      <c r="C45" s="64">
        <v>8420334</v>
      </c>
      <c r="D45" s="65">
        <v>10252850</v>
      </c>
      <c r="E45" s="66"/>
      <c r="F45" s="67">
        <v>12438076</v>
      </c>
      <c r="G45" s="65">
        <v>15297232</v>
      </c>
      <c r="H45" s="66"/>
      <c r="I45" s="67">
        <v>12242911</v>
      </c>
      <c r="J45" s="65">
        <v>15149771</v>
      </c>
      <c r="K45" s="68"/>
      <c r="L45" s="67">
        <v>5568493</v>
      </c>
      <c r="M45" s="65">
        <v>6892481</v>
      </c>
      <c r="N45" s="68"/>
      <c r="O45" s="67"/>
      <c r="P45" s="65"/>
      <c r="Q45" s="68"/>
      <c r="R45" s="67"/>
      <c r="S45" s="65"/>
      <c r="T45" s="68"/>
      <c r="U45" s="67"/>
      <c r="V45" s="65"/>
      <c r="W45" s="66"/>
      <c r="X45" s="67"/>
      <c r="Y45" s="65"/>
      <c r="Z45" s="68"/>
      <c r="AA45" s="67"/>
      <c r="AB45" s="65"/>
      <c r="AC45" s="68"/>
      <c r="AD45" s="67"/>
      <c r="AE45" s="65"/>
      <c r="AF45" s="68"/>
      <c r="AG45" s="67"/>
      <c r="AH45" s="65"/>
      <c r="AI45" s="68"/>
      <c r="AJ45" s="67"/>
      <c r="AK45" s="65"/>
      <c r="AL45" s="68"/>
      <c r="AM45" s="69"/>
      <c r="AN45" s="69"/>
    </row>
    <row r="46" spans="1:40" ht="14.4" thickBot="1" x14ac:dyDescent="0.35">
      <c r="A46" s="70"/>
      <c r="B46" s="71" t="s">
        <v>47</v>
      </c>
      <c r="C46" s="72">
        <v>9465765</v>
      </c>
      <c r="D46" s="73">
        <v>11522891</v>
      </c>
      <c r="E46" s="68"/>
      <c r="F46" s="74">
        <v>5097327</v>
      </c>
      <c r="G46" s="73">
        <v>6268220</v>
      </c>
      <c r="H46" s="75"/>
      <c r="I46" s="74">
        <v>5690370</v>
      </c>
      <c r="J46" s="73">
        <v>7042560</v>
      </c>
      <c r="K46" s="68"/>
      <c r="L46" s="74">
        <v>5987791</v>
      </c>
      <c r="M46" s="73">
        <v>7409646</v>
      </c>
      <c r="N46" s="68"/>
      <c r="O46" s="74"/>
      <c r="P46" s="73"/>
      <c r="Q46" s="68"/>
      <c r="R46" s="74"/>
      <c r="S46" s="73"/>
      <c r="T46" s="68"/>
      <c r="U46" s="74"/>
      <c r="V46" s="73"/>
      <c r="W46" s="75"/>
      <c r="X46" s="74"/>
      <c r="Y46" s="73"/>
      <c r="Z46" s="68"/>
      <c r="AA46" s="74"/>
      <c r="AB46" s="73"/>
      <c r="AC46" s="68"/>
      <c r="AD46" s="74"/>
      <c r="AE46" s="73"/>
      <c r="AF46" s="68"/>
      <c r="AG46" s="74"/>
      <c r="AH46" s="73"/>
      <c r="AI46" s="68"/>
      <c r="AJ46" s="74"/>
      <c r="AK46" s="73"/>
      <c r="AL46" s="68"/>
      <c r="AM46" s="69"/>
      <c r="AN46" s="69"/>
    </row>
    <row r="47" spans="1:40" x14ac:dyDescent="0.3">
      <c r="A47" s="70"/>
      <c r="B47" s="76"/>
      <c r="C47" s="70"/>
      <c r="D47" s="70"/>
      <c r="E47" s="77"/>
      <c r="F47" s="78"/>
      <c r="G47" s="79"/>
      <c r="H47" s="78"/>
      <c r="I47" s="79"/>
      <c r="J47" s="80"/>
      <c r="K47" s="80"/>
      <c r="L47" s="79"/>
      <c r="M47" s="80"/>
      <c r="N47" s="80"/>
      <c r="O47" s="79"/>
      <c r="P47" s="80"/>
      <c r="Q47" s="80"/>
      <c r="R47" s="79"/>
      <c r="S47" s="80"/>
      <c r="T47" s="80"/>
      <c r="U47" s="79"/>
      <c r="V47" s="80"/>
      <c r="W47" s="78"/>
      <c r="X47" s="79"/>
      <c r="Y47" s="80"/>
      <c r="Z47" s="80"/>
      <c r="AA47" s="79"/>
      <c r="AB47" s="80"/>
      <c r="AC47" s="80"/>
      <c r="AD47" s="79"/>
      <c r="AE47" s="80"/>
      <c r="AF47" s="80"/>
      <c r="AG47" s="79"/>
      <c r="AH47" s="80"/>
      <c r="AI47" s="80"/>
      <c r="AJ47" s="79"/>
      <c r="AK47" s="80"/>
      <c r="AL47" s="80"/>
      <c r="AM47" s="80"/>
      <c r="AN47" s="80"/>
    </row>
    <row r="48" spans="1:40" x14ac:dyDescent="0.3">
      <c r="A48" s="51"/>
      <c r="B48" s="51"/>
      <c r="C48" s="55"/>
      <c r="D48" s="52"/>
      <c r="E48" s="81"/>
      <c r="F48" s="22"/>
      <c r="G48" s="22"/>
      <c r="H48" s="22"/>
      <c r="I48" s="22"/>
      <c r="J48" s="1"/>
      <c r="K48" s="1"/>
      <c r="L48" s="22"/>
      <c r="M48" s="1"/>
      <c r="N48" s="1"/>
      <c r="O48" s="22"/>
      <c r="P48" s="1"/>
      <c r="Q48" s="1"/>
      <c r="R48" s="22"/>
      <c r="S48" s="1"/>
      <c r="T48" s="1"/>
      <c r="U48" s="22"/>
      <c r="V48" s="1"/>
      <c r="W48" s="22"/>
      <c r="X48" s="22"/>
      <c r="Y48" s="1"/>
      <c r="Z48" s="1"/>
      <c r="AA48" s="22"/>
      <c r="AB48" s="1"/>
      <c r="AC48" s="1"/>
      <c r="AD48" s="22"/>
      <c r="AE48" s="1"/>
      <c r="AF48" s="1"/>
      <c r="AG48" s="22"/>
      <c r="AH48" s="1"/>
      <c r="AI48" s="1"/>
      <c r="AJ48" s="22"/>
      <c r="AK48" s="1"/>
      <c r="AL48" s="1"/>
      <c r="AM48" s="1"/>
      <c r="AN48" s="1"/>
    </row>
    <row r="49" spans="1:40" ht="30" customHeight="1" x14ac:dyDescent="0.3">
      <c r="A49" s="91" t="s">
        <v>48</v>
      </c>
      <c r="B49" s="91"/>
      <c r="C49" s="82"/>
      <c r="D49" s="82"/>
      <c r="E49" s="8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</sheetData>
  <autoFilter ref="A12:AM40" xr:uid="{04FA2DFE-D1B0-4A6E-A515-758A8F31916E}">
    <filterColumn colId="38">
      <filters blank="1">
        <filter val="1"/>
      </filters>
    </filterColumn>
  </autoFilter>
  <mergeCells count="1">
    <mergeCell ref="A49:B4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AC8FB-FCC1-4432-8CB5-03969FB22074}">
  <sheetPr filterMode="1">
    <tabColor theme="0" tint="-0.14999847407452621"/>
  </sheetPr>
  <dimension ref="A1:AN49"/>
  <sheetViews>
    <sheetView zoomScale="90" zoomScaleNormal="90" workbookViewId="0">
      <pane xSplit="2" ySplit="11" topLeftCell="J12" activePane="bottomRight" state="frozen"/>
      <selection activeCell="A27" sqref="A27"/>
      <selection pane="topRight" activeCell="A27" sqref="A27"/>
      <selection pane="bottomLeft" activeCell="A27" sqref="A27"/>
      <selection pane="bottomRight" activeCell="A27" sqref="A27"/>
    </sheetView>
  </sheetViews>
  <sheetFormatPr defaultColWidth="9.109375" defaultRowHeight="13.8" x14ac:dyDescent="0.3"/>
  <cols>
    <col min="1" max="1" width="36.6640625" style="83" customWidth="1"/>
    <col min="2" max="2" width="47.6640625" style="83" customWidth="1"/>
    <col min="3" max="4" width="13.6640625" style="83" customWidth="1"/>
    <col min="5" max="5" width="1.6640625" style="83" customWidth="1"/>
    <col min="6" max="7" width="13.6640625" style="83" customWidth="1"/>
    <col min="8" max="8" width="1.6640625" style="83" customWidth="1"/>
    <col min="9" max="10" width="13.6640625" style="83" customWidth="1"/>
    <col min="11" max="11" width="1.6640625" style="83" customWidth="1"/>
    <col min="12" max="13" width="13.6640625" style="83" customWidth="1"/>
    <col min="14" max="14" width="1.6640625" style="83" customWidth="1"/>
    <col min="15" max="16" width="13.6640625" style="83" customWidth="1"/>
    <col min="17" max="17" width="1.6640625" style="83" customWidth="1"/>
    <col min="18" max="19" width="13.6640625" style="83" customWidth="1"/>
    <col min="20" max="20" width="1.6640625" style="83" customWidth="1"/>
    <col min="21" max="22" width="13.6640625" style="83" customWidth="1"/>
    <col min="23" max="23" width="1.6640625" style="83" customWidth="1"/>
    <col min="24" max="25" width="13.6640625" style="83" customWidth="1"/>
    <col min="26" max="26" width="1.6640625" style="83" customWidth="1"/>
    <col min="27" max="28" width="13.6640625" style="83" customWidth="1"/>
    <col min="29" max="29" width="1.6640625" style="83" customWidth="1"/>
    <col min="30" max="31" width="13.6640625" style="83" customWidth="1"/>
    <col min="32" max="32" width="1.6640625" style="83" customWidth="1"/>
    <col min="33" max="34" width="13.6640625" style="83" customWidth="1"/>
    <col min="35" max="35" width="1.6640625" style="83" customWidth="1"/>
    <col min="36" max="37" width="13.6640625" style="83" customWidth="1"/>
    <col min="38" max="39" width="1.6640625" style="83" customWidth="1"/>
    <col min="40" max="16384" width="9.109375" style="83"/>
  </cols>
  <sheetData>
    <row r="1" spans="1:40" ht="40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x14ac:dyDescent="0.3">
      <c r="A2" s="84"/>
      <c r="B2" s="84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.6" x14ac:dyDescent="0.3">
      <c r="A3" s="3" t="s">
        <v>0</v>
      </c>
      <c r="B3" s="5"/>
      <c r="C3" s="4"/>
      <c r="D3" s="4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x14ac:dyDescent="0.3">
      <c r="A4" s="4" t="s">
        <v>1</v>
      </c>
      <c r="B4" s="5"/>
      <c r="C4" s="4"/>
      <c r="D4" s="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40" x14ac:dyDescent="0.3">
      <c r="A5" s="5"/>
      <c r="B5" s="5"/>
      <c r="C5" s="6"/>
      <c r="D5" s="4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40" ht="15.6" x14ac:dyDescent="0.3">
      <c r="A6" s="7" t="s">
        <v>2</v>
      </c>
      <c r="B6" s="8" t="s">
        <v>63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x14ac:dyDescent="0.3">
      <c r="A7" s="9" t="s">
        <v>4</v>
      </c>
      <c r="B7" s="10" t="s">
        <v>62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x14ac:dyDescent="0.3">
      <c r="A8" s="7" t="s">
        <v>6</v>
      </c>
      <c r="B8" s="11" t="s">
        <v>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0" x14ac:dyDescent="0.3">
      <c r="A9" s="7" t="s">
        <v>8</v>
      </c>
      <c r="B9" s="12" t="s">
        <v>9</v>
      </c>
      <c r="C9" s="6"/>
      <c r="D9" s="6"/>
      <c r="E9" s="6"/>
      <c r="F9" s="6"/>
      <c r="G9" s="6"/>
      <c r="H9" s="13"/>
      <c r="I9" s="7"/>
      <c r="J9" s="14"/>
      <c r="K9" s="6"/>
      <c r="L9" s="7"/>
      <c r="M9" s="14"/>
      <c r="N9" s="6"/>
      <c r="O9" s="7"/>
      <c r="P9" s="14"/>
      <c r="Q9" s="6"/>
      <c r="R9" s="7"/>
      <c r="S9" s="14"/>
      <c r="T9" s="6"/>
      <c r="U9" s="7"/>
      <c r="V9" s="14"/>
      <c r="W9" s="13"/>
      <c r="X9" s="7"/>
      <c r="Y9" s="14"/>
      <c r="Z9" s="6"/>
      <c r="AA9" s="7"/>
      <c r="AB9" s="14"/>
      <c r="AC9" s="6"/>
      <c r="AD9" s="7"/>
      <c r="AE9" s="14"/>
      <c r="AF9" s="6"/>
      <c r="AG9" s="7"/>
      <c r="AH9" s="14"/>
      <c r="AI9" s="6"/>
      <c r="AJ9" s="7"/>
      <c r="AK9" s="14"/>
      <c r="AL9" s="6"/>
      <c r="AM9" s="6"/>
      <c r="AN9" s="6"/>
    </row>
    <row r="10" spans="1:40" x14ac:dyDescent="0.3">
      <c r="A10" s="7" t="s">
        <v>10</v>
      </c>
      <c r="B10" s="15" t="s">
        <v>11</v>
      </c>
      <c r="C10" s="6"/>
      <c r="D10" s="6"/>
      <c r="E10" s="6"/>
      <c r="F10" s="6"/>
      <c r="G10" s="6"/>
      <c r="H10" s="13"/>
      <c r="I10" s="7"/>
      <c r="J10" s="14"/>
      <c r="K10" s="6"/>
      <c r="L10" s="7"/>
      <c r="M10" s="14"/>
      <c r="N10" s="6"/>
      <c r="O10" s="7"/>
      <c r="P10" s="14"/>
      <c r="Q10" s="6"/>
      <c r="R10" s="7"/>
      <c r="S10" s="14"/>
      <c r="T10" s="6"/>
      <c r="U10" s="7"/>
      <c r="V10" s="14"/>
      <c r="W10" s="13"/>
      <c r="X10" s="7"/>
      <c r="Y10" s="14"/>
      <c r="Z10" s="6"/>
      <c r="AA10" s="7"/>
      <c r="AB10" s="14"/>
      <c r="AC10" s="6"/>
      <c r="AD10" s="7"/>
      <c r="AE10" s="14"/>
      <c r="AF10" s="6"/>
      <c r="AG10" s="7"/>
      <c r="AH10" s="14"/>
      <c r="AI10" s="6"/>
      <c r="AJ10" s="7"/>
      <c r="AK10" s="14"/>
      <c r="AL10" s="6"/>
      <c r="AM10" s="6"/>
      <c r="AN10" s="6"/>
    </row>
    <row r="11" spans="1:40" x14ac:dyDescent="0.3">
      <c r="A11" s="16"/>
      <c r="B11" s="1"/>
      <c r="C11" s="17"/>
      <c r="D11" s="1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4.5" customHeight="1" x14ac:dyDescent="0.3">
      <c r="A12" s="16"/>
      <c r="B12" s="16"/>
      <c r="C12" s="17"/>
      <c r="D12" s="1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4.4" thickBot="1" x14ac:dyDescent="0.35">
      <c r="A13" s="19" t="s">
        <v>12</v>
      </c>
      <c r="B13" s="19"/>
      <c r="C13" s="20" t="s">
        <v>13</v>
      </c>
      <c r="D13" s="21">
        <v>45322</v>
      </c>
      <c r="E13" s="22"/>
      <c r="F13" s="20" t="s">
        <v>13</v>
      </c>
      <c r="G13" s="21">
        <v>45351</v>
      </c>
      <c r="H13" s="22"/>
      <c r="I13" s="20" t="s">
        <v>13</v>
      </c>
      <c r="J13" s="21">
        <v>45382</v>
      </c>
      <c r="K13" s="1"/>
      <c r="L13" s="20" t="s">
        <v>13</v>
      </c>
      <c r="M13" s="21">
        <v>45412</v>
      </c>
      <c r="N13" s="1"/>
      <c r="O13" s="20" t="s">
        <v>13</v>
      </c>
      <c r="P13" s="21">
        <v>45443</v>
      </c>
      <c r="Q13" s="1"/>
      <c r="R13" s="20" t="s">
        <v>13</v>
      </c>
      <c r="S13" s="21">
        <v>45473</v>
      </c>
      <c r="T13" s="1"/>
      <c r="U13" s="20" t="s">
        <v>13</v>
      </c>
      <c r="V13" s="21">
        <v>45504</v>
      </c>
      <c r="W13" s="22"/>
      <c r="X13" s="20" t="s">
        <v>13</v>
      </c>
      <c r="Y13" s="21">
        <v>45535</v>
      </c>
      <c r="Z13" s="1"/>
      <c r="AA13" s="20" t="s">
        <v>13</v>
      </c>
      <c r="AB13" s="21">
        <v>45565</v>
      </c>
      <c r="AC13" s="1"/>
      <c r="AD13" s="20" t="s">
        <v>13</v>
      </c>
      <c r="AE13" s="21">
        <v>45596</v>
      </c>
      <c r="AF13" s="1"/>
      <c r="AG13" s="20" t="s">
        <v>13</v>
      </c>
      <c r="AH13" s="21">
        <v>45626</v>
      </c>
      <c r="AI13" s="1"/>
      <c r="AJ13" s="20" t="s">
        <v>13</v>
      </c>
      <c r="AK13" s="21">
        <v>45657</v>
      </c>
      <c r="AL13" s="1"/>
      <c r="AM13" s="1"/>
      <c r="AN13" s="1"/>
    </row>
    <row r="14" spans="1:40" ht="40.200000000000003" thickBot="1" x14ac:dyDescent="0.35">
      <c r="A14" s="23"/>
      <c r="B14" s="24"/>
      <c r="C14" s="25" t="s">
        <v>14</v>
      </c>
      <c r="D14" s="26" t="s">
        <v>15</v>
      </c>
      <c r="E14" s="27"/>
      <c r="F14" s="25" t="s">
        <v>14</v>
      </c>
      <c r="G14" s="26" t="s">
        <v>15</v>
      </c>
      <c r="H14" s="27"/>
      <c r="I14" s="25" t="s">
        <v>14</v>
      </c>
      <c r="J14" s="26" t="s">
        <v>15</v>
      </c>
      <c r="K14" s="27"/>
      <c r="L14" s="25" t="s">
        <v>14</v>
      </c>
      <c r="M14" s="26" t="s">
        <v>15</v>
      </c>
      <c r="N14" s="27"/>
      <c r="O14" s="25" t="s">
        <v>14</v>
      </c>
      <c r="P14" s="26" t="s">
        <v>15</v>
      </c>
      <c r="Q14" s="27"/>
      <c r="R14" s="25" t="s">
        <v>14</v>
      </c>
      <c r="S14" s="26" t="s">
        <v>15</v>
      </c>
      <c r="T14" s="27"/>
      <c r="U14" s="25" t="s">
        <v>14</v>
      </c>
      <c r="V14" s="26" t="s">
        <v>15</v>
      </c>
      <c r="W14" s="27"/>
      <c r="X14" s="25" t="s">
        <v>14</v>
      </c>
      <c r="Y14" s="26" t="s">
        <v>15</v>
      </c>
      <c r="Z14" s="27"/>
      <c r="AA14" s="25" t="s">
        <v>14</v>
      </c>
      <c r="AB14" s="26" t="s">
        <v>15</v>
      </c>
      <c r="AC14" s="27"/>
      <c r="AD14" s="25" t="s">
        <v>14</v>
      </c>
      <c r="AE14" s="26" t="s">
        <v>15</v>
      </c>
      <c r="AF14" s="27"/>
      <c r="AG14" s="25" t="s">
        <v>14</v>
      </c>
      <c r="AH14" s="26" t="s">
        <v>15</v>
      </c>
      <c r="AI14" s="27"/>
      <c r="AJ14" s="25" t="s">
        <v>14</v>
      </c>
      <c r="AK14" s="26" t="s">
        <v>15</v>
      </c>
      <c r="AL14" s="27"/>
      <c r="AM14" s="28"/>
      <c r="AN14" s="27"/>
    </row>
    <row r="15" spans="1:40" x14ac:dyDescent="0.3">
      <c r="A15" s="29" t="s">
        <v>16</v>
      </c>
      <c r="B15" s="30"/>
      <c r="C15" s="31">
        <f>C16+C18+C24+C27+C40</f>
        <v>5966170</v>
      </c>
      <c r="D15" s="32">
        <f>+D18+D24+D27+D40+D21+D33+D31+D35+D38+D16</f>
        <v>1</v>
      </c>
      <c r="E15" s="28"/>
      <c r="F15" s="31">
        <f>F16+F18+F24+F27+F40</f>
        <v>6190073</v>
      </c>
      <c r="G15" s="32">
        <f>+G18+G24+G27+G40+G21+G33+G31+G35+G38+G16</f>
        <v>1</v>
      </c>
      <c r="H15" s="33"/>
      <c r="I15" s="31">
        <f>I16+I18+I24+I27+I40</f>
        <v>6395457</v>
      </c>
      <c r="J15" s="32">
        <f>+J18+J24+J27+J40+J21+J33+J31+J35+J38+J16</f>
        <v>1</v>
      </c>
      <c r="K15" s="33"/>
      <c r="L15" s="31">
        <f>L18+L24+L27+L40</f>
        <v>5966170</v>
      </c>
      <c r="M15" s="32">
        <f>+M18+M24+M27+M40+M21+M33+M31+M35+M38+M16</f>
        <v>1</v>
      </c>
      <c r="N15" s="33"/>
      <c r="O15" s="31">
        <f>O18+O16+O24+O27+O40</f>
        <v>0</v>
      </c>
      <c r="P15" s="32" t="e">
        <f>+P18+P24+P27+P40+P21+P33+P31+P35+P38+P16</f>
        <v>#DIV/0!</v>
      </c>
      <c r="Q15" s="33"/>
      <c r="R15" s="31">
        <f>R18+R24+R27+R16+R40</f>
        <v>0</v>
      </c>
      <c r="S15" s="32" t="e">
        <f>+S18+S24+S27+S40+S21+S33+S31+S35+S38+S16</f>
        <v>#DIV/0!</v>
      </c>
      <c r="T15" s="33"/>
      <c r="U15" s="31">
        <f>U18+U24+U27+U40</f>
        <v>0</v>
      </c>
      <c r="V15" s="32" t="e">
        <f>+V18+V24+V27+V40+V21+V33+V31+V35+V38+V16</f>
        <v>#DIV/0!</v>
      </c>
      <c r="W15" s="33"/>
      <c r="X15" s="31">
        <f>X16+X18+X24+X27+X40</f>
        <v>0</v>
      </c>
      <c r="Y15" s="32" t="e">
        <f>+Y18+Y24+Y27+Y40+Y21+Y33+Y31+Y35+Y38+Y16</f>
        <v>#DIV/0!</v>
      </c>
      <c r="Z15" s="33"/>
      <c r="AA15" s="31">
        <f>AA18+AA24+AA27+AA40</f>
        <v>0</v>
      </c>
      <c r="AB15" s="32" t="e">
        <f>+AB18+AB24+AB27+AB40+AB21+AB33+AB31+AB35+AB38+AB16</f>
        <v>#DIV/0!</v>
      </c>
      <c r="AC15" s="33"/>
      <c r="AD15" s="31">
        <f>AD18+AD24+AD27+AD40</f>
        <v>0</v>
      </c>
      <c r="AE15" s="32" t="e">
        <f>+AE18+AE24+AE27+AE40+AE21+AE33+AE31+AE35+AE38+AE16</f>
        <v>#DIV/0!</v>
      </c>
      <c r="AF15" s="33"/>
      <c r="AG15" s="31">
        <f>AG18+AG24+AG27+AG40</f>
        <v>0</v>
      </c>
      <c r="AH15" s="32" t="e">
        <f>+AH18+AH24+AH27+AH40+AH21+AH33+AH31+AH35+AH38+AH16</f>
        <v>#DIV/0!</v>
      </c>
      <c r="AI15" s="33"/>
      <c r="AJ15" s="31">
        <f>AJ16+AJ18+AJ24+AJ27+AJ40</f>
        <v>0</v>
      </c>
      <c r="AK15" s="32" t="e">
        <f>AK16+AK18+AK24+AK27+AK40</f>
        <v>#DIV/0!</v>
      </c>
      <c r="AL15" s="33"/>
      <c r="AM15" s="34">
        <f t="shared" ref="AM15:AM20" si="0">IF((I15+F15+I15+L15+O15+R15+U15+X15+AA15+AD15+AG15+AJ15+C15)=0,0,1)</f>
        <v>1</v>
      </c>
      <c r="AN15" s="34"/>
    </row>
    <row r="16" spans="1:40" hidden="1" x14ac:dyDescent="0.3">
      <c r="A16" s="35" t="s">
        <v>17</v>
      </c>
      <c r="B16" s="36"/>
      <c r="C16" s="37">
        <f>C17</f>
        <v>0</v>
      </c>
      <c r="D16" s="38">
        <f>+D17</f>
        <v>0</v>
      </c>
      <c r="E16" s="28"/>
      <c r="F16" s="37">
        <f>F17</f>
        <v>0</v>
      </c>
      <c r="G16" s="38">
        <f>+G17</f>
        <v>0</v>
      </c>
      <c r="H16" s="33"/>
      <c r="I16" s="37">
        <f>I17</f>
        <v>0</v>
      </c>
      <c r="J16" s="38">
        <f>+J17</f>
        <v>0</v>
      </c>
      <c r="K16" s="33"/>
      <c r="L16" s="37">
        <f>L17</f>
        <v>0</v>
      </c>
      <c r="M16" s="38">
        <f>+M17</f>
        <v>0</v>
      </c>
      <c r="N16" s="33"/>
      <c r="O16" s="37">
        <f>O17</f>
        <v>0</v>
      </c>
      <c r="P16" s="38" t="e">
        <f>+P17</f>
        <v>#DIV/0!</v>
      </c>
      <c r="Q16" s="33"/>
      <c r="R16" s="37"/>
      <c r="S16" s="38" t="e">
        <f>+S17</f>
        <v>#DIV/0!</v>
      </c>
      <c r="T16" s="33"/>
      <c r="U16" s="37">
        <f>U17</f>
        <v>0</v>
      </c>
      <c r="V16" s="38" t="e">
        <f>+V17</f>
        <v>#DIV/0!</v>
      </c>
      <c r="W16" s="33"/>
      <c r="X16" s="37">
        <f>X17</f>
        <v>0</v>
      </c>
      <c r="Y16" s="38" t="e">
        <f>+Y17</f>
        <v>#DIV/0!</v>
      </c>
      <c r="Z16" s="33"/>
      <c r="AA16" s="37">
        <f>AA17</f>
        <v>0</v>
      </c>
      <c r="AB16" s="38" t="e">
        <f>+AB17</f>
        <v>#DIV/0!</v>
      </c>
      <c r="AC16" s="33"/>
      <c r="AD16" s="37">
        <f>AD17</f>
        <v>0</v>
      </c>
      <c r="AE16" s="38" t="e">
        <f>+AE17</f>
        <v>#DIV/0!</v>
      </c>
      <c r="AF16" s="33"/>
      <c r="AG16" s="37"/>
      <c r="AH16" s="38" t="e">
        <f>+AH17</f>
        <v>#DIV/0!</v>
      </c>
      <c r="AI16" s="33"/>
      <c r="AJ16" s="37">
        <f>AJ17</f>
        <v>0</v>
      </c>
      <c r="AK16" s="38" t="e">
        <f>AK17</f>
        <v>#DIV/0!</v>
      </c>
      <c r="AL16" s="33"/>
      <c r="AM16" s="34">
        <f t="shared" si="0"/>
        <v>0</v>
      </c>
      <c r="AN16" s="34"/>
    </row>
    <row r="17" spans="1:40" hidden="1" x14ac:dyDescent="0.3">
      <c r="A17" s="39" t="s">
        <v>18</v>
      </c>
      <c r="B17" s="40"/>
      <c r="C17" s="37">
        <v>0</v>
      </c>
      <c r="D17" s="41">
        <f>C17/C$15</f>
        <v>0</v>
      </c>
      <c r="E17" s="28"/>
      <c r="F17" s="37">
        <v>0</v>
      </c>
      <c r="G17" s="41">
        <f>F17/F$15</f>
        <v>0</v>
      </c>
      <c r="H17" s="33"/>
      <c r="I17" s="37">
        <v>0</v>
      </c>
      <c r="J17" s="41">
        <f>I17/I$15</f>
        <v>0</v>
      </c>
      <c r="K17" s="33"/>
      <c r="L17" s="37">
        <v>0</v>
      </c>
      <c r="M17" s="41">
        <f>L17/L$15</f>
        <v>0</v>
      </c>
      <c r="N17" s="33"/>
      <c r="O17" s="37">
        <v>0</v>
      </c>
      <c r="P17" s="41" t="e">
        <f>O17/O$15</f>
        <v>#DIV/0!</v>
      </c>
      <c r="Q17" s="33"/>
      <c r="R17" s="37">
        <v>0</v>
      </c>
      <c r="S17" s="41" t="e">
        <f>R17/R$15</f>
        <v>#DIV/0!</v>
      </c>
      <c r="T17" s="33"/>
      <c r="U17" s="37">
        <v>0</v>
      </c>
      <c r="V17" s="41" t="e">
        <f>U17/U$15</f>
        <v>#DIV/0!</v>
      </c>
      <c r="W17" s="33"/>
      <c r="X17" s="37">
        <v>0</v>
      </c>
      <c r="Y17" s="41" t="e">
        <f>X17/X$15</f>
        <v>#DIV/0!</v>
      </c>
      <c r="Z17" s="33"/>
      <c r="AA17" s="37">
        <v>0</v>
      </c>
      <c r="AB17" s="41" t="e">
        <f>AA17/AA$15</f>
        <v>#DIV/0!</v>
      </c>
      <c r="AC17" s="33"/>
      <c r="AD17" s="37">
        <v>0</v>
      </c>
      <c r="AE17" s="41" t="e">
        <f>AD17/AD$15</f>
        <v>#DIV/0!</v>
      </c>
      <c r="AF17" s="33"/>
      <c r="AG17" s="37"/>
      <c r="AH17" s="41" t="e">
        <f>AG17/AG$15</f>
        <v>#DIV/0!</v>
      </c>
      <c r="AI17" s="33"/>
      <c r="AJ17" s="37">
        <v>0</v>
      </c>
      <c r="AK17" s="41" t="e">
        <f>AJ17/AJ15</f>
        <v>#DIV/0!</v>
      </c>
      <c r="AL17" s="33"/>
      <c r="AM17" s="34">
        <f t="shared" si="0"/>
        <v>0</v>
      </c>
      <c r="AN17" s="34"/>
    </row>
    <row r="18" spans="1:40" x14ac:dyDescent="0.3">
      <c r="A18" s="42" t="s">
        <v>19</v>
      </c>
      <c r="B18" s="43"/>
      <c r="C18" s="44">
        <f>C19+C20</f>
        <v>173249</v>
      </c>
      <c r="D18" s="38">
        <f>+D19+D20</f>
        <v>2.9038562427822205E-2</v>
      </c>
      <c r="E18" s="28"/>
      <c r="F18" s="44">
        <f>F19+F20</f>
        <v>275342</v>
      </c>
      <c r="G18" s="38">
        <f>+G19+G20</f>
        <v>4.4481220173009269E-2</v>
      </c>
      <c r="H18" s="33"/>
      <c r="I18" s="44">
        <f>I19+I20</f>
        <v>276527</v>
      </c>
      <c r="J18" s="38">
        <f>+J19+J20</f>
        <v>4.3238035999616606E-2</v>
      </c>
      <c r="K18" s="33"/>
      <c r="L18" s="44">
        <f>L19+L20</f>
        <v>173249</v>
      </c>
      <c r="M18" s="38">
        <f>+M19+M20</f>
        <v>2.9038562427822205E-2</v>
      </c>
      <c r="N18" s="33"/>
      <c r="O18" s="44">
        <f>O19+O20</f>
        <v>0</v>
      </c>
      <c r="P18" s="38" t="e">
        <f>+P19+P20</f>
        <v>#DIV/0!</v>
      </c>
      <c r="Q18" s="33"/>
      <c r="R18" s="44">
        <f>R19+R20</f>
        <v>0</v>
      </c>
      <c r="S18" s="38" t="e">
        <f>+S19+S20</f>
        <v>#DIV/0!</v>
      </c>
      <c r="T18" s="33"/>
      <c r="U18" s="44">
        <f>U19+U20</f>
        <v>0</v>
      </c>
      <c r="V18" s="38" t="e">
        <f>+V19+V20</f>
        <v>#DIV/0!</v>
      </c>
      <c r="W18" s="33"/>
      <c r="X18" s="44">
        <f>X19+X20</f>
        <v>0</v>
      </c>
      <c r="Y18" s="38" t="e">
        <f>+Y19+Y20</f>
        <v>#DIV/0!</v>
      </c>
      <c r="Z18" s="33"/>
      <c r="AA18" s="44">
        <f>AA19+AA20</f>
        <v>0</v>
      </c>
      <c r="AB18" s="38" t="e">
        <f>+AB19+AB20</f>
        <v>#DIV/0!</v>
      </c>
      <c r="AC18" s="33"/>
      <c r="AD18" s="44">
        <f>AD19+AD20</f>
        <v>0</v>
      </c>
      <c r="AE18" s="38" t="e">
        <f>+AE19+AE20</f>
        <v>#DIV/0!</v>
      </c>
      <c r="AF18" s="33"/>
      <c r="AG18" s="44">
        <f>AG19+AG20</f>
        <v>0</v>
      </c>
      <c r="AH18" s="38" t="e">
        <f>+AH19+AH20</f>
        <v>#DIV/0!</v>
      </c>
      <c r="AI18" s="33"/>
      <c r="AJ18" s="44">
        <f>AJ19+AJ20</f>
        <v>0</v>
      </c>
      <c r="AK18" s="38" t="e">
        <f>AK19+AK20</f>
        <v>#DIV/0!</v>
      </c>
      <c r="AL18" s="33"/>
      <c r="AM18" s="34">
        <f t="shared" si="0"/>
        <v>1</v>
      </c>
      <c r="AN18" s="34"/>
    </row>
    <row r="19" spans="1:40" x14ac:dyDescent="0.3">
      <c r="A19" s="39" t="s">
        <v>20</v>
      </c>
      <c r="B19" s="40"/>
      <c r="C19" s="44">
        <v>113359</v>
      </c>
      <c r="D19" s="41">
        <f>C19/C$15</f>
        <v>1.9000296672739798E-2</v>
      </c>
      <c r="E19" s="28"/>
      <c r="F19" s="44">
        <v>178032</v>
      </c>
      <c r="G19" s="41">
        <f>F19/F$15</f>
        <v>2.8760888603413887E-2</v>
      </c>
      <c r="H19" s="33"/>
      <c r="I19" s="44">
        <v>183897</v>
      </c>
      <c r="J19" s="41">
        <f>I19/I$15</f>
        <v>2.875431732243685E-2</v>
      </c>
      <c r="K19" s="33"/>
      <c r="L19" s="44">
        <v>113359</v>
      </c>
      <c r="M19" s="41">
        <f>L19/L$15</f>
        <v>1.9000296672739798E-2</v>
      </c>
      <c r="N19" s="33"/>
      <c r="O19" s="44">
        <v>0</v>
      </c>
      <c r="P19" s="41" t="e">
        <f>O19/O$15</f>
        <v>#DIV/0!</v>
      </c>
      <c r="Q19" s="33"/>
      <c r="R19" s="44">
        <v>0</v>
      </c>
      <c r="S19" s="41" t="e">
        <f>R19/R$15</f>
        <v>#DIV/0!</v>
      </c>
      <c r="T19" s="33"/>
      <c r="U19" s="44">
        <v>0</v>
      </c>
      <c r="V19" s="41" t="e">
        <f>U19/U$15</f>
        <v>#DIV/0!</v>
      </c>
      <c r="W19" s="33"/>
      <c r="X19" s="44">
        <v>0</v>
      </c>
      <c r="Y19" s="41" t="e">
        <f>X19/X$15</f>
        <v>#DIV/0!</v>
      </c>
      <c r="Z19" s="33"/>
      <c r="AA19" s="44">
        <v>0</v>
      </c>
      <c r="AB19" s="41" t="e">
        <f>AA19/AA$15</f>
        <v>#DIV/0!</v>
      </c>
      <c r="AC19" s="33"/>
      <c r="AD19" s="44">
        <v>0</v>
      </c>
      <c r="AE19" s="41" t="e">
        <f>AD19/AD$15</f>
        <v>#DIV/0!</v>
      </c>
      <c r="AF19" s="33"/>
      <c r="AG19" s="44">
        <v>0</v>
      </c>
      <c r="AH19" s="41" t="e">
        <f>AG19/AG$15</f>
        <v>#DIV/0!</v>
      </c>
      <c r="AI19" s="33"/>
      <c r="AJ19" s="44">
        <v>0</v>
      </c>
      <c r="AK19" s="41" t="e">
        <f>AJ19/AJ15</f>
        <v>#DIV/0!</v>
      </c>
      <c r="AL19" s="33"/>
      <c r="AM19" s="34">
        <f t="shared" si="0"/>
        <v>1</v>
      </c>
      <c r="AN19" s="34"/>
    </row>
    <row r="20" spans="1:40" x14ac:dyDescent="0.3">
      <c r="A20" s="39" t="s">
        <v>21</v>
      </c>
      <c r="B20" s="40"/>
      <c r="C20" s="44">
        <v>59890</v>
      </c>
      <c r="D20" s="41">
        <f>C20/C$15</f>
        <v>1.0038265755082406E-2</v>
      </c>
      <c r="E20" s="28"/>
      <c r="F20" s="44">
        <v>97310</v>
      </c>
      <c r="G20" s="41">
        <f>F20/F$15</f>
        <v>1.5720331569595382E-2</v>
      </c>
      <c r="H20" s="33"/>
      <c r="I20" s="44">
        <v>92630</v>
      </c>
      <c r="J20" s="41">
        <f>I20/I$15</f>
        <v>1.4483718677179755E-2</v>
      </c>
      <c r="K20" s="33"/>
      <c r="L20" s="44">
        <v>59890</v>
      </c>
      <c r="M20" s="41">
        <f>L20/L$15</f>
        <v>1.0038265755082406E-2</v>
      </c>
      <c r="N20" s="33"/>
      <c r="O20" s="44">
        <v>0</v>
      </c>
      <c r="P20" s="41" t="e">
        <f>O20/O$15</f>
        <v>#DIV/0!</v>
      </c>
      <c r="Q20" s="33"/>
      <c r="R20" s="44">
        <v>0</v>
      </c>
      <c r="S20" s="41" t="e">
        <f>R20/R$15</f>
        <v>#DIV/0!</v>
      </c>
      <c r="T20" s="33"/>
      <c r="U20" s="44">
        <v>0</v>
      </c>
      <c r="V20" s="41" t="e">
        <f>U20/U$15</f>
        <v>#DIV/0!</v>
      </c>
      <c r="W20" s="33"/>
      <c r="X20" s="44">
        <v>0</v>
      </c>
      <c r="Y20" s="41" t="e">
        <f>X20/X$15</f>
        <v>#DIV/0!</v>
      </c>
      <c r="Z20" s="33"/>
      <c r="AA20" s="44">
        <v>0</v>
      </c>
      <c r="AB20" s="41" t="e">
        <f>AA20/AA$15</f>
        <v>#DIV/0!</v>
      </c>
      <c r="AC20" s="33"/>
      <c r="AD20" s="44">
        <v>0</v>
      </c>
      <c r="AE20" s="41" t="e">
        <f>AD20/AD$15</f>
        <v>#DIV/0!</v>
      </c>
      <c r="AF20" s="33"/>
      <c r="AG20" s="44">
        <v>0</v>
      </c>
      <c r="AH20" s="41" t="e">
        <f>AG20/AG$15</f>
        <v>#DIV/0!</v>
      </c>
      <c r="AI20" s="33"/>
      <c r="AJ20" s="44">
        <v>0</v>
      </c>
      <c r="AK20" s="41" t="e">
        <f>AJ20/AJ15</f>
        <v>#DIV/0!</v>
      </c>
      <c r="AL20" s="33"/>
      <c r="AM20" s="34">
        <f t="shared" si="0"/>
        <v>1</v>
      </c>
      <c r="AN20" s="34"/>
    </row>
    <row r="21" spans="1:40" hidden="1" x14ac:dyDescent="0.3">
      <c r="A21" s="42" t="s">
        <v>22</v>
      </c>
      <c r="B21" s="43"/>
      <c r="C21" s="44"/>
      <c r="D21" s="38">
        <f>D23+D22</f>
        <v>0</v>
      </c>
      <c r="E21" s="28"/>
      <c r="F21" s="44"/>
      <c r="G21" s="38">
        <f>G23+G22</f>
        <v>0</v>
      </c>
      <c r="H21" s="33"/>
      <c r="I21" s="44"/>
      <c r="J21" s="38">
        <f>J23+J22</f>
        <v>0</v>
      </c>
      <c r="K21" s="33"/>
      <c r="L21" s="44"/>
      <c r="M21" s="38">
        <f>M23+M22</f>
        <v>0</v>
      </c>
      <c r="N21" s="33"/>
      <c r="O21" s="44"/>
      <c r="P21" s="38" t="e">
        <f>P23+P22</f>
        <v>#DIV/0!</v>
      </c>
      <c r="Q21" s="33"/>
      <c r="R21" s="44"/>
      <c r="S21" s="38" t="e">
        <f>S23+S22</f>
        <v>#DIV/0!</v>
      </c>
      <c r="T21" s="33"/>
      <c r="U21" s="44"/>
      <c r="V21" s="38" t="e">
        <f>V23+V22</f>
        <v>#DIV/0!</v>
      </c>
      <c r="W21" s="33"/>
      <c r="X21" s="44"/>
      <c r="Y21" s="38" t="e">
        <f>Y23+Y22</f>
        <v>#DIV/0!</v>
      </c>
      <c r="Z21" s="33"/>
      <c r="AA21" s="44"/>
      <c r="AB21" s="38" t="e">
        <f>AB23+AB22</f>
        <v>#DIV/0!</v>
      </c>
      <c r="AC21" s="33"/>
      <c r="AD21" s="44"/>
      <c r="AE21" s="38" t="e">
        <f>AE23+AE22</f>
        <v>#DIV/0!</v>
      </c>
      <c r="AF21" s="33"/>
      <c r="AG21" s="44"/>
      <c r="AH21" s="38" t="e">
        <f>AH23+AH22</f>
        <v>#DIV/0!</v>
      </c>
      <c r="AI21" s="33"/>
      <c r="AJ21" s="44"/>
      <c r="AK21" s="38"/>
      <c r="AL21" s="33"/>
      <c r="AM21" s="34">
        <f t="shared" ref="AM21:AM39" si="1">IF((I21+F21+I21+L21+O21+R21+U21+X21+AA21+AD21+AG21+AJ21)=0,0,1)</f>
        <v>0</v>
      </c>
      <c r="AN21" s="34"/>
    </row>
    <row r="22" spans="1:40" hidden="1" x14ac:dyDescent="0.3">
      <c r="A22" s="39" t="s">
        <v>23</v>
      </c>
      <c r="B22" s="40"/>
      <c r="C22" s="44"/>
      <c r="D22" s="41">
        <f>C22/C$15</f>
        <v>0</v>
      </c>
      <c r="E22" s="28"/>
      <c r="F22" s="44"/>
      <c r="G22" s="41">
        <f>F22/F$15</f>
        <v>0</v>
      </c>
      <c r="H22" s="33"/>
      <c r="I22" s="44"/>
      <c r="J22" s="41">
        <f>I22/I$15</f>
        <v>0</v>
      </c>
      <c r="K22" s="33"/>
      <c r="L22" s="44"/>
      <c r="M22" s="41">
        <f>L22/L$15</f>
        <v>0</v>
      </c>
      <c r="N22" s="33"/>
      <c r="O22" s="44"/>
      <c r="P22" s="41" t="e">
        <f>O22/O$15</f>
        <v>#DIV/0!</v>
      </c>
      <c r="Q22" s="33"/>
      <c r="R22" s="44"/>
      <c r="S22" s="41" t="e">
        <f>R22/R$15</f>
        <v>#DIV/0!</v>
      </c>
      <c r="T22" s="33"/>
      <c r="U22" s="44"/>
      <c r="V22" s="41" t="e">
        <f>U22/U$15</f>
        <v>#DIV/0!</v>
      </c>
      <c r="W22" s="33"/>
      <c r="X22" s="44"/>
      <c r="Y22" s="41" t="e">
        <f>X22/X$15</f>
        <v>#DIV/0!</v>
      </c>
      <c r="Z22" s="33"/>
      <c r="AA22" s="44"/>
      <c r="AB22" s="41" t="e">
        <f>AA22/AA$15</f>
        <v>#DIV/0!</v>
      </c>
      <c r="AC22" s="33"/>
      <c r="AD22" s="44"/>
      <c r="AE22" s="41" t="e">
        <f>AD22/AD$15</f>
        <v>#DIV/0!</v>
      </c>
      <c r="AF22" s="33"/>
      <c r="AG22" s="44"/>
      <c r="AH22" s="41" t="e">
        <f>AG22/AG$15</f>
        <v>#DIV/0!</v>
      </c>
      <c r="AI22" s="33"/>
      <c r="AJ22" s="44"/>
      <c r="AK22" s="41"/>
      <c r="AL22" s="33"/>
      <c r="AM22" s="34">
        <f t="shared" si="1"/>
        <v>0</v>
      </c>
      <c r="AN22" s="34"/>
    </row>
    <row r="23" spans="1:40" hidden="1" x14ac:dyDescent="0.3">
      <c r="A23" s="39" t="s">
        <v>24</v>
      </c>
      <c r="B23" s="40"/>
      <c r="C23" s="44"/>
      <c r="D23" s="41">
        <f>C23/C$15</f>
        <v>0</v>
      </c>
      <c r="E23" s="28"/>
      <c r="F23" s="44"/>
      <c r="G23" s="41">
        <f>F23/F$15</f>
        <v>0</v>
      </c>
      <c r="H23" s="33"/>
      <c r="I23" s="44"/>
      <c r="J23" s="41">
        <f>I23/I$15</f>
        <v>0</v>
      </c>
      <c r="K23" s="33"/>
      <c r="L23" s="44"/>
      <c r="M23" s="41">
        <f>L23/L$15</f>
        <v>0</v>
      </c>
      <c r="N23" s="33"/>
      <c r="O23" s="44"/>
      <c r="P23" s="41" t="e">
        <f>O23/O$15</f>
        <v>#DIV/0!</v>
      </c>
      <c r="Q23" s="33"/>
      <c r="R23" s="44"/>
      <c r="S23" s="41" t="e">
        <f>R23/R$15</f>
        <v>#DIV/0!</v>
      </c>
      <c r="T23" s="33"/>
      <c r="U23" s="44"/>
      <c r="V23" s="41" t="e">
        <f>U23/U$15</f>
        <v>#DIV/0!</v>
      </c>
      <c r="W23" s="33"/>
      <c r="X23" s="44"/>
      <c r="Y23" s="41" t="e">
        <f>X23/X$15</f>
        <v>#DIV/0!</v>
      </c>
      <c r="Z23" s="33"/>
      <c r="AA23" s="44"/>
      <c r="AB23" s="41" t="e">
        <f>AA23/AA$15</f>
        <v>#DIV/0!</v>
      </c>
      <c r="AC23" s="33"/>
      <c r="AD23" s="44"/>
      <c r="AE23" s="41" t="e">
        <f>AD23/AD$15</f>
        <v>#DIV/0!</v>
      </c>
      <c r="AF23" s="33"/>
      <c r="AG23" s="44"/>
      <c r="AH23" s="41" t="e">
        <f>AG23/AG$15</f>
        <v>#DIV/0!</v>
      </c>
      <c r="AI23" s="33"/>
      <c r="AJ23" s="44"/>
      <c r="AK23" s="41"/>
      <c r="AL23" s="33"/>
      <c r="AM23" s="34">
        <f t="shared" si="1"/>
        <v>0</v>
      </c>
      <c r="AN23" s="34"/>
    </row>
    <row r="24" spans="1:40" x14ac:dyDescent="0.3">
      <c r="A24" s="42" t="s">
        <v>25</v>
      </c>
      <c r="B24" s="43"/>
      <c r="C24" s="44">
        <f>C25+C26</f>
        <v>3671059</v>
      </c>
      <c r="D24" s="38">
        <f>+D25+D26</f>
        <v>0.61531250366650636</v>
      </c>
      <c r="E24" s="28"/>
      <c r="F24" s="44">
        <f>F25+F26</f>
        <v>3687624</v>
      </c>
      <c r="G24" s="38">
        <f>+G25+G26</f>
        <v>0.59573190816974209</v>
      </c>
      <c r="H24" s="33"/>
      <c r="I24" s="44">
        <f>I25+I26</f>
        <v>3843711</v>
      </c>
      <c r="J24" s="38">
        <f>+J25+J26</f>
        <v>0.60100646443248695</v>
      </c>
      <c r="K24" s="33"/>
      <c r="L24" s="44">
        <f>L25+L26</f>
        <v>3671059</v>
      </c>
      <c r="M24" s="38">
        <f>+M25+M26</f>
        <v>0.61531250366650636</v>
      </c>
      <c r="N24" s="33"/>
      <c r="O24" s="44">
        <f>O25+O26</f>
        <v>0</v>
      </c>
      <c r="P24" s="38" t="e">
        <f>+P25+P26</f>
        <v>#DIV/0!</v>
      </c>
      <c r="Q24" s="33"/>
      <c r="R24" s="44">
        <f>R25+R26</f>
        <v>0</v>
      </c>
      <c r="S24" s="38" t="e">
        <f>+S25+S26</f>
        <v>#DIV/0!</v>
      </c>
      <c r="T24" s="33"/>
      <c r="U24" s="44">
        <f>U25+U26</f>
        <v>0</v>
      </c>
      <c r="V24" s="38" t="e">
        <f>+V25+V26</f>
        <v>#DIV/0!</v>
      </c>
      <c r="W24" s="33"/>
      <c r="X24" s="44">
        <f>X25+X26</f>
        <v>0</v>
      </c>
      <c r="Y24" s="38" t="e">
        <f>+Y25+Y26</f>
        <v>#DIV/0!</v>
      </c>
      <c r="Z24" s="33"/>
      <c r="AA24" s="44">
        <f>AA25+AA26</f>
        <v>0</v>
      </c>
      <c r="AB24" s="38" t="e">
        <f>+AB25+AB26</f>
        <v>#DIV/0!</v>
      </c>
      <c r="AC24" s="33"/>
      <c r="AD24" s="44">
        <f>AD25+AD26</f>
        <v>0</v>
      </c>
      <c r="AE24" s="38" t="e">
        <f>+AE25+AE26</f>
        <v>#DIV/0!</v>
      </c>
      <c r="AF24" s="33"/>
      <c r="AG24" s="44">
        <f>AG25+AG26</f>
        <v>0</v>
      </c>
      <c r="AH24" s="38" t="e">
        <f>+AH25+AH26</f>
        <v>#DIV/0!</v>
      </c>
      <c r="AI24" s="33"/>
      <c r="AJ24" s="44">
        <f>AJ25+AJ26</f>
        <v>0</v>
      </c>
      <c r="AK24" s="38" t="e">
        <f>AK25+AK26</f>
        <v>#DIV/0!</v>
      </c>
      <c r="AL24" s="33"/>
      <c r="AM24" s="34">
        <f>IF((I24+F24+I24+L24+O24+R24+U24+X24+AA24+AD24+AG24+AJ24+C24)=0,0,1)</f>
        <v>1</v>
      </c>
      <c r="AN24" s="34"/>
    </row>
    <row r="25" spans="1:40" x14ac:dyDescent="0.3">
      <c r="A25" s="39" t="s">
        <v>26</v>
      </c>
      <c r="B25" s="40"/>
      <c r="C25" s="44">
        <v>1916799</v>
      </c>
      <c r="D25" s="41">
        <f>C25/C$15</f>
        <v>0.3212779723004876</v>
      </c>
      <c r="E25" s="28"/>
      <c r="F25" s="44">
        <v>1921395</v>
      </c>
      <c r="G25" s="41">
        <f>F25/F$15</f>
        <v>0.31039940885996015</v>
      </c>
      <c r="H25" s="33"/>
      <c r="I25" s="44">
        <v>2052416</v>
      </c>
      <c r="J25" s="41">
        <f>I25/I$15</f>
        <v>0.32091780149565541</v>
      </c>
      <c r="K25" s="33"/>
      <c r="L25" s="44">
        <v>1916799</v>
      </c>
      <c r="M25" s="41">
        <f>L25/L$15</f>
        <v>0.3212779723004876</v>
      </c>
      <c r="N25" s="33"/>
      <c r="O25" s="44">
        <v>0</v>
      </c>
      <c r="P25" s="41" t="e">
        <f>O25/O$15</f>
        <v>#DIV/0!</v>
      </c>
      <c r="Q25" s="33"/>
      <c r="R25" s="44">
        <v>0</v>
      </c>
      <c r="S25" s="41" t="e">
        <f>R25/R$15</f>
        <v>#DIV/0!</v>
      </c>
      <c r="T25" s="33"/>
      <c r="U25" s="44">
        <v>0</v>
      </c>
      <c r="V25" s="41" t="e">
        <f>U25/U$15</f>
        <v>#DIV/0!</v>
      </c>
      <c r="W25" s="33"/>
      <c r="X25" s="44">
        <v>0</v>
      </c>
      <c r="Y25" s="41" t="e">
        <f>X25/X$15</f>
        <v>#DIV/0!</v>
      </c>
      <c r="Z25" s="33"/>
      <c r="AA25" s="44">
        <v>0</v>
      </c>
      <c r="AB25" s="41" t="e">
        <f>AA25/AA$15</f>
        <v>#DIV/0!</v>
      </c>
      <c r="AC25" s="33"/>
      <c r="AD25" s="44">
        <v>0</v>
      </c>
      <c r="AE25" s="41" t="e">
        <f>AD25/AD$15</f>
        <v>#DIV/0!</v>
      </c>
      <c r="AF25" s="33"/>
      <c r="AG25" s="44">
        <v>0</v>
      </c>
      <c r="AH25" s="41" t="e">
        <f>AG25/AG$15</f>
        <v>#DIV/0!</v>
      </c>
      <c r="AI25" s="33"/>
      <c r="AJ25" s="44">
        <v>0</v>
      </c>
      <c r="AK25" s="41" t="e">
        <f>AJ25/AJ15</f>
        <v>#DIV/0!</v>
      </c>
      <c r="AL25" s="33"/>
      <c r="AM25" s="34">
        <f>IF((I25+F25+I25+L25+O25+R25+U25+X25+AA25+AD25+AG25+AJ25+C25)=0,0,1)</f>
        <v>1</v>
      </c>
      <c r="AN25" s="34"/>
    </row>
    <row r="26" spans="1:40" x14ac:dyDescent="0.3">
      <c r="A26" s="39" t="s">
        <v>27</v>
      </c>
      <c r="B26" s="40"/>
      <c r="C26" s="44">
        <v>1754260</v>
      </c>
      <c r="D26" s="41">
        <f>C26/C$15</f>
        <v>0.29403453136601876</v>
      </c>
      <c r="E26" s="28"/>
      <c r="F26" s="44">
        <v>1766229</v>
      </c>
      <c r="G26" s="41">
        <f>F26/F$15</f>
        <v>0.285332499309782</v>
      </c>
      <c r="H26" s="33"/>
      <c r="I26" s="44">
        <v>1791295</v>
      </c>
      <c r="J26" s="41">
        <f>I26/I$15</f>
        <v>0.28008866293683155</v>
      </c>
      <c r="K26" s="33"/>
      <c r="L26" s="44">
        <v>1754260</v>
      </c>
      <c r="M26" s="41">
        <f>L26/L$15</f>
        <v>0.29403453136601876</v>
      </c>
      <c r="N26" s="33"/>
      <c r="O26" s="44">
        <v>0</v>
      </c>
      <c r="P26" s="41" t="e">
        <f>O26/O$15</f>
        <v>#DIV/0!</v>
      </c>
      <c r="Q26" s="33"/>
      <c r="R26" s="44">
        <v>0</v>
      </c>
      <c r="S26" s="41" t="e">
        <f>R26/R$15</f>
        <v>#DIV/0!</v>
      </c>
      <c r="T26" s="33"/>
      <c r="U26" s="44">
        <v>0</v>
      </c>
      <c r="V26" s="41" t="e">
        <f>U26/U$15</f>
        <v>#DIV/0!</v>
      </c>
      <c r="W26" s="33"/>
      <c r="X26" s="44">
        <v>0</v>
      </c>
      <c r="Y26" s="41" t="e">
        <f>X26/X$15</f>
        <v>#DIV/0!</v>
      </c>
      <c r="Z26" s="33"/>
      <c r="AA26" s="44">
        <v>0</v>
      </c>
      <c r="AB26" s="41" t="e">
        <f>AA26/AA$15</f>
        <v>#DIV/0!</v>
      </c>
      <c r="AC26" s="33"/>
      <c r="AD26" s="44">
        <v>0</v>
      </c>
      <c r="AE26" s="41" t="e">
        <f>AD26/AD$15</f>
        <v>#DIV/0!</v>
      </c>
      <c r="AF26" s="33"/>
      <c r="AG26" s="44">
        <v>0</v>
      </c>
      <c r="AH26" s="41" t="e">
        <f>AG26/AG$15</f>
        <v>#DIV/0!</v>
      </c>
      <c r="AI26" s="33"/>
      <c r="AJ26" s="44">
        <v>0</v>
      </c>
      <c r="AK26" s="41" t="e">
        <f>AJ26/AJ15</f>
        <v>#DIV/0!</v>
      </c>
      <c r="AL26" s="33"/>
      <c r="AM26" s="34">
        <f>IF((I26+F26+I26+L26+O26+R26+U26+X26+AA26+AD26+AG26+AJ26+C26)=0,0,1)</f>
        <v>1</v>
      </c>
      <c r="AN26" s="34"/>
    </row>
    <row r="27" spans="1:40" x14ac:dyDescent="0.3">
      <c r="A27" s="42" t="s">
        <v>28</v>
      </c>
      <c r="B27" s="43"/>
      <c r="C27" s="44">
        <f>C29+C28</f>
        <v>2087996</v>
      </c>
      <c r="D27" s="38">
        <f>+D28+D29+D30</f>
        <v>0.34997259548420512</v>
      </c>
      <c r="E27" s="28"/>
      <c r="F27" s="44">
        <f>F29+F28</f>
        <v>2190920</v>
      </c>
      <c r="G27" s="38">
        <f>+G28+G29+G30</f>
        <v>0.35394089859683403</v>
      </c>
      <c r="H27" s="33"/>
      <c r="I27" s="44">
        <f>I29+I28</f>
        <v>2234612</v>
      </c>
      <c r="J27" s="38">
        <f>+J28+J29+J30</f>
        <v>0.34940614877091664</v>
      </c>
      <c r="K27" s="33"/>
      <c r="L27" s="44">
        <f>L29+L28</f>
        <v>2087996</v>
      </c>
      <c r="M27" s="38">
        <f>+M28+M29+M30</f>
        <v>0.34997259548420512</v>
      </c>
      <c r="N27" s="33"/>
      <c r="O27" s="44">
        <v>0</v>
      </c>
      <c r="P27" s="38" t="e">
        <f>+P28+P29+P30</f>
        <v>#DIV/0!</v>
      </c>
      <c r="Q27" s="33"/>
      <c r="R27" s="44">
        <f>R29</f>
        <v>0</v>
      </c>
      <c r="S27" s="38" t="e">
        <f>+S28+S29+S30</f>
        <v>#DIV/0!</v>
      </c>
      <c r="T27" s="33"/>
      <c r="U27" s="44">
        <f>U29</f>
        <v>0</v>
      </c>
      <c r="V27" s="38" t="e">
        <f>+V28+V29+V30</f>
        <v>#DIV/0!</v>
      </c>
      <c r="W27" s="33"/>
      <c r="X27" s="44">
        <f>X29</f>
        <v>0</v>
      </c>
      <c r="Y27" s="38" t="e">
        <f>+Y28+Y29+Y30</f>
        <v>#DIV/0!</v>
      </c>
      <c r="Z27" s="33"/>
      <c r="AA27" s="44">
        <f>AA29</f>
        <v>0</v>
      </c>
      <c r="AB27" s="38" t="e">
        <f>+AB28+AB29+AB30</f>
        <v>#DIV/0!</v>
      </c>
      <c r="AC27" s="33"/>
      <c r="AD27" s="44">
        <f>AD29</f>
        <v>0</v>
      </c>
      <c r="AE27" s="38" t="e">
        <f>+AE28+AE29+AE30</f>
        <v>#DIV/0!</v>
      </c>
      <c r="AF27" s="33"/>
      <c r="AG27" s="44">
        <f>AG29</f>
        <v>0</v>
      </c>
      <c r="AH27" s="38" t="e">
        <f>+AH28+AH29+AH30</f>
        <v>#DIV/0!</v>
      </c>
      <c r="AI27" s="33"/>
      <c r="AJ27" s="44">
        <f>AJ29</f>
        <v>0</v>
      </c>
      <c r="AK27" s="38" t="e">
        <f>AK29</f>
        <v>#DIV/0!</v>
      </c>
      <c r="AL27" s="33"/>
      <c r="AM27" s="34">
        <f>IF((I27+F27+I27+L27+O27+R27+U27+X27+AA27+AD27+AG27+AJ27+C27)=0,0,1)</f>
        <v>1</v>
      </c>
      <c r="AN27" s="34"/>
    </row>
    <row r="28" spans="1:40" x14ac:dyDescent="0.3">
      <c r="A28" s="39" t="s">
        <v>29</v>
      </c>
      <c r="B28" s="40"/>
      <c r="C28" s="44">
        <v>16255</v>
      </c>
      <c r="D28" s="41">
        <f>C28/C$15</f>
        <v>2.7245284663360244E-3</v>
      </c>
      <c r="E28" s="28"/>
      <c r="F28" s="44">
        <v>16170</v>
      </c>
      <c r="G28" s="41">
        <f>F28/F$15</f>
        <v>2.6122470607374097E-3</v>
      </c>
      <c r="H28" s="33"/>
      <c r="I28" s="44">
        <v>16770</v>
      </c>
      <c r="J28" s="41">
        <f>I28/I$15</f>
        <v>2.6221738337072705E-3</v>
      </c>
      <c r="K28" s="33"/>
      <c r="L28" s="44">
        <v>16255</v>
      </c>
      <c r="M28" s="41">
        <f>L28/L$15</f>
        <v>2.7245284663360244E-3</v>
      </c>
      <c r="N28" s="33"/>
      <c r="O28" s="44">
        <v>0</v>
      </c>
      <c r="P28" s="41" t="e">
        <f>O28/O$15</f>
        <v>#DIV/0!</v>
      </c>
      <c r="Q28" s="33"/>
      <c r="R28" s="44">
        <v>0</v>
      </c>
      <c r="S28" s="41" t="e">
        <f>R28/R$15</f>
        <v>#DIV/0!</v>
      </c>
      <c r="T28" s="33"/>
      <c r="U28" s="44">
        <v>0</v>
      </c>
      <c r="V28" s="41" t="e">
        <f>U28/U$15</f>
        <v>#DIV/0!</v>
      </c>
      <c r="W28" s="33"/>
      <c r="X28" s="44">
        <v>0</v>
      </c>
      <c r="Y28" s="41" t="e">
        <f>X28/X$15</f>
        <v>#DIV/0!</v>
      </c>
      <c r="Z28" s="33"/>
      <c r="AA28" s="44"/>
      <c r="AB28" s="41" t="e">
        <f>AA28/AA$15</f>
        <v>#DIV/0!</v>
      </c>
      <c r="AC28" s="33"/>
      <c r="AD28" s="44"/>
      <c r="AE28" s="41" t="e">
        <f>AD28/AD$15</f>
        <v>#DIV/0!</v>
      </c>
      <c r="AF28" s="33"/>
      <c r="AG28" s="44"/>
      <c r="AH28" s="41" t="e">
        <f>AG28/AG$15</f>
        <v>#DIV/0!</v>
      </c>
      <c r="AI28" s="33"/>
      <c r="AJ28" s="44"/>
      <c r="AK28" s="41"/>
      <c r="AL28" s="33"/>
      <c r="AM28" s="34">
        <f t="shared" si="1"/>
        <v>1</v>
      </c>
      <c r="AN28" s="34"/>
    </row>
    <row r="29" spans="1:40" x14ac:dyDescent="0.3">
      <c r="A29" s="39" t="s">
        <v>30</v>
      </c>
      <c r="B29" s="40"/>
      <c r="C29" s="44">
        <v>2071741</v>
      </c>
      <c r="D29" s="41">
        <f>C29/C$15</f>
        <v>0.34724806701786909</v>
      </c>
      <c r="E29" s="28"/>
      <c r="F29" s="44">
        <v>2174750</v>
      </c>
      <c r="G29" s="41">
        <f>F29/F$15</f>
        <v>0.3513286515360966</v>
      </c>
      <c r="H29" s="33"/>
      <c r="I29" s="44">
        <v>2217842</v>
      </c>
      <c r="J29" s="41">
        <f>I29/I$15</f>
        <v>0.34678397493720936</v>
      </c>
      <c r="K29" s="33"/>
      <c r="L29" s="44">
        <v>2071741</v>
      </c>
      <c r="M29" s="41">
        <f>L29/L$15</f>
        <v>0.34724806701786909</v>
      </c>
      <c r="N29" s="33"/>
      <c r="O29" s="44">
        <v>0</v>
      </c>
      <c r="P29" s="41" t="e">
        <f>O29/O$15</f>
        <v>#DIV/0!</v>
      </c>
      <c r="Q29" s="33"/>
      <c r="R29" s="44">
        <v>0</v>
      </c>
      <c r="S29" s="41" t="e">
        <f>R29/R$15</f>
        <v>#DIV/0!</v>
      </c>
      <c r="T29" s="33"/>
      <c r="U29" s="44">
        <v>0</v>
      </c>
      <c r="V29" s="41" t="e">
        <f>U29/U$15</f>
        <v>#DIV/0!</v>
      </c>
      <c r="W29" s="33"/>
      <c r="X29" s="44">
        <v>0</v>
      </c>
      <c r="Y29" s="41" t="e">
        <f>X29/X$15</f>
        <v>#DIV/0!</v>
      </c>
      <c r="Z29" s="33"/>
      <c r="AA29" s="44">
        <v>0</v>
      </c>
      <c r="AB29" s="41" t="e">
        <f>AA29/AA$15</f>
        <v>#DIV/0!</v>
      </c>
      <c r="AC29" s="33"/>
      <c r="AD29" s="44">
        <v>0</v>
      </c>
      <c r="AE29" s="41" t="e">
        <f>AD29/AD$15</f>
        <v>#DIV/0!</v>
      </c>
      <c r="AF29" s="33"/>
      <c r="AG29" s="44">
        <v>0</v>
      </c>
      <c r="AH29" s="41" t="e">
        <f>AG29/AG$15</f>
        <v>#DIV/0!</v>
      </c>
      <c r="AI29" s="33"/>
      <c r="AJ29" s="44">
        <v>0</v>
      </c>
      <c r="AK29" s="41" t="e">
        <f>AJ29/AJ15</f>
        <v>#DIV/0!</v>
      </c>
      <c r="AL29" s="33"/>
      <c r="AM29" s="34">
        <f>IF((I29+F29+I29+L29+O29+R29+U29+X29+AA29+AD29+AG29+AJ29+C29)=0,0,1)</f>
        <v>1</v>
      </c>
      <c r="AN29" s="34"/>
    </row>
    <row r="30" spans="1:40" hidden="1" x14ac:dyDescent="0.3">
      <c r="A30" s="39" t="s">
        <v>31</v>
      </c>
      <c r="B30" s="40"/>
      <c r="C30" s="44">
        <v>0</v>
      </c>
      <c r="D30" s="41">
        <f>C30/C$15</f>
        <v>0</v>
      </c>
      <c r="E30" s="28"/>
      <c r="F30" s="44">
        <v>0</v>
      </c>
      <c r="G30" s="41">
        <f>F30/F$15</f>
        <v>0</v>
      </c>
      <c r="H30" s="33"/>
      <c r="I30" s="44">
        <v>0</v>
      </c>
      <c r="J30" s="41">
        <f>I30/I$15</f>
        <v>0</v>
      </c>
      <c r="K30" s="33"/>
      <c r="L30" s="44">
        <v>0</v>
      </c>
      <c r="M30" s="41">
        <f>L30/L$15</f>
        <v>0</v>
      </c>
      <c r="N30" s="33"/>
      <c r="O30" s="44">
        <v>0</v>
      </c>
      <c r="P30" s="41" t="e">
        <f>O30/O$15</f>
        <v>#DIV/0!</v>
      </c>
      <c r="Q30" s="33"/>
      <c r="R30" s="44">
        <v>0</v>
      </c>
      <c r="S30" s="41" t="e">
        <f>R30/R$15</f>
        <v>#DIV/0!</v>
      </c>
      <c r="T30" s="33"/>
      <c r="U30" s="44">
        <v>0</v>
      </c>
      <c r="V30" s="41" t="e">
        <f>U30/U$15</f>
        <v>#DIV/0!</v>
      </c>
      <c r="W30" s="33"/>
      <c r="X30" s="44">
        <v>0</v>
      </c>
      <c r="Y30" s="41" t="e">
        <f>X30/X$15</f>
        <v>#DIV/0!</v>
      </c>
      <c r="Z30" s="33"/>
      <c r="AA30" s="44"/>
      <c r="AB30" s="41" t="e">
        <f>AA30/AA$15</f>
        <v>#DIV/0!</v>
      </c>
      <c r="AC30" s="33"/>
      <c r="AD30" s="44"/>
      <c r="AE30" s="41" t="e">
        <f>AD30/AD$15</f>
        <v>#DIV/0!</v>
      </c>
      <c r="AF30" s="33"/>
      <c r="AG30" s="44"/>
      <c r="AH30" s="41" t="e">
        <f>AG30/AG$15</f>
        <v>#DIV/0!</v>
      </c>
      <c r="AI30" s="33"/>
      <c r="AJ30" s="44"/>
      <c r="AK30" s="41"/>
      <c r="AL30" s="33"/>
      <c r="AM30" s="34">
        <f t="shared" si="1"/>
        <v>0</v>
      </c>
      <c r="AN30" s="34"/>
    </row>
    <row r="31" spans="1:40" hidden="1" x14ac:dyDescent="0.3">
      <c r="A31" s="42" t="s">
        <v>32</v>
      </c>
      <c r="B31" s="43"/>
      <c r="C31" s="45"/>
      <c r="D31" s="41">
        <f>D32</f>
        <v>0</v>
      </c>
      <c r="E31" s="28"/>
      <c r="F31" s="45"/>
      <c r="G31" s="41">
        <f>G32</f>
        <v>0</v>
      </c>
      <c r="H31" s="33"/>
      <c r="I31" s="45"/>
      <c r="J31" s="41">
        <f>J32</f>
        <v>0</v>
      </c>
      <c r="K31" s="33"/>
      <c r="L31" s="45"/>
      <c r="M31" s="41">
        <f>M32</f>
        <v>0</v>
      </c>
      <c r="N31" s="33"/>
      <c r="O31" s="45"/>
      <c r="P31" s="41" t="e">
        <f>P32</f>
        <v>#DIV/0!</v>
      </c>
      <c r="Q31" s="33"/>
      <c r="R31" s="45"/>
      <c r="S31" s="41" t="e">
        <f>S32</f>
        <v>#DIV/0!</v>
      </c>
      <c r="T31" s="33"/>
      <c r="U31" s="45"/>
      <c r="V31" s="41" t="e">
        <f>V32</f>
        <v>#DIV/0!</v>
      </c>
      <c r="W31" s="33"/>
      <c r="X31" s="45"/>
      <c r="Y31" s="41" t="e">
        <f>Y32</f>
        <v>#DIV/0!</v>
      </c>
      <c r="Z31" s="33"/>
      <c r="AA31" s="45"/>
      <c r="AB31" s="41" t="e">
        <f>AB32</f>
        <v>#DIV/0!</v>
      </c>
      <c r="AC31" s="33"/>
      <c r="AD31" s="45"/>
      <c r="AE31" s="41" t="e">
        <f>AE32</f>
        <v>#DIV/0!</v>
      </c>
      <c r="AF31" s="33"/>
      <c r="AG31" s="45"/>
      <c r="AH31" s="41" t="e">
        <f>AH32</f>
        <v>#DIV/0!</v>
      </c>
      <c r="AI31" s="33"/>
      <c r="AJ31" s="45"/>
      <c r="AK31" s="41"/>
      <c r="AL31" s="33"/>
      <c r="AM31" s="34">
        <f t="shared" si="1"/>
        <v>0</v>
      </c>
      <c r="AN31" s="34"/>
    </row>
    <row r="32" spans="1:40" hidden="1" x14ac:dyDescent="0.3">
      <c r="A32" s="39" t="s">
        <v>33</v>
      </c>
      <c r="B32" s="40"/>
      <c r="C32" s="45"/>
      <c r="D32" s="41">
        <f t="shared" ref="D32:D40" si="2">C32/C$15</f>
        <v>0</v>
      </c>
      <c r="E32" s="28"/>
      <c r="F32" s="45"/>
      <c r="G32" s="41">
        <f t="shared" ref="G32:G40" si="3">F32/F$15</f>
        <v>0</v>
      </c>
      <c r="H32" s="33"/>
      <c r="I32" s="45"/>
      <c r="J32" s="41">
        <f t="shared" ref="J32:J40" si="4">I32/I$15</f>
        <v>0</v>
      </c>
      <c r="K32" s="33"/>
      <c r="L32" s="45"/>
      <c r="M32" s="41">
        <f t="shared" ref="M32:M40" si="5">L32/L$15</f>
        <v>0</v>
      </c>
      <c r="N32" s="33"/>
      <c r="O32" s="45"/>
      <c r="P32" s="41" t="e">
        <f t="shared" ref="P32:P40" si="6">O32/O$15</f>
        <v>#DIV/0!</v>
      </c>
      <c r="Q32" s="33"/>
      <c r="R32" s="45"/>
      <c r="S32" s="41" t="e">
        <f t="shared" ref="S32:S40" si="7">R32/R$15</f>
        <v>#DIV/0!</v>
      </c>
      <c r="T32" s="33"/>
      <c r="U32" s="45"/>
      <c r="V32" s="41" t="e">
        <f t="shared" ref="V32:V40" si="8">U32/U$15</f>
        <v>#DIV/0!</v>
      </c>
      <c r="W32" s="33"/>
      <c r="X32" s="45"/>
      <c r="Y32" s="41" t="e">
        <f t="shared" ref="Y32:Y40" si="9">X32/X$15</f>
        <v>#DIV/0!</v>
      </c>
      <c r="Z32" s="33"/>
      <c r="AA32" s="45"/>
      <c r="AB32" s="41" t="e">
        <f t="shared" ref="AB32:AB40" si="10">AA32/AA$15</f>
        <v>#DIV/0!</v>
      </c>
      <c r="AC32" s="33"/>
      <c r="AD32" s="45"/>
      <c r="AE32" s="41" t="e">
        <f t="shared" ref="AE32:AE40" si="11">AD32/AD$15</f>
        <v>#DIV/0!</v>
      </c>
      <c r="AF32" s="33"/>
      <c r="AG32" s="45"/>
      <c r="AH32" s="41" t="e">
        <f t="shared" ref="AH32:AH40" si="12">AG32/AG$15</f>
        <v>#DIV/0!</v>
      </c>
      <c r="AI32" s="33"/>
      <c r="AJ32" s="45"/>
      <c r="AK32" s="41"/>
      <c r="AL32" s="33"/>
      <c r="AM32" s="34">
        <f t="shared" si="1"/>
        <v>0</v>
      </c>
      <c r="AN32" s="34"/>
    </row>
    <row r="33" spans="1:40" hidden="1" x14ac:dyDescent="0.3">
      <c r="A33" s="42" t="s">
        <v>34</v>
      </c>
      <c r="B33" s="43"/>
      <c r="C33" s="44"/>
      <c r="D33" s="41">
        <f t="shared" si="2"/>
        <v>0</v>
      </c>
      <c r="E33" s="28"/>
      <c r="F33" s="44"/>
      <c r="G33" s="41">
        <f t="shared" si="3"/>
        <v>0</v>
      </c>
      <c r="H33" s="33"/>
      <c r="I33" s="44"/>
      <c r="J33" s="41">
        <f t="shared" si="4"/>
        <v>0</v>
      </c>
      <c r="K33" s="33"/>
      <c r="L33" s="44"/>
      <c r="M33" s="41">
        <f t="shared" si="5"/>
        <v>0</v>
      </c>
      <c r="N33" s="33"/>
      <c r="O33" s="44"/>
      <c r="P33" s="41" t="e">
        <f t="shared" si="6"/>
        <v>#DIV/0!</v>
      </c>
      <c r="Q33" s="33"/>
      <c r="R33" s="44"/>
      <c r="S33" s="41" t="e">
        <f t="shared" si="7"/>
        <v>#DIV/0!</v>
      </c>
      <c r="T33" s="33"/>
      <c r="U33" s="44"/>
      <c r="V33" s="41" t="e">
        <f t="shared" si="8"/>
        <v>#DIV/0!</v>
      </c>
      <c r="W33" s="33"/>
      <c r="X33" s="44"/>
      <c r="Y33" s="41" t="e">
        <f t="shared" si="9"/>
        <v>#DIV/0!</v>
      </c>
      <c r="Z33" s="33"/>
      <c r="AA33" s="44"/>
      <c r="AB33" s="41" t="e">
        <f t="shared" si="10"/>
        <v>#DIV/0!</v>
      </c>
      <c r="AC33" s="33"/>
      <c r="AD33" s="44"/>
      <c r="AE33" s="41" t="e">
        <f t="shared" si="11"/>
        <v>#DIV/0!</v>
      </c>
      <c r="AF33" s="33"/>
      <c r="AG33" s="44"/>
      <c r="AH33" s="41" t="e">
        <f t="shared" si="12"/>
        <v>#DIV/0!</v>
      </c>
      <c r="AI33" s="33"/>
      <c r="AJ33" s="44"/>
      <c r="AK33" s="41"/>
      <c r="AL33" s="33"/>
      <c r="AM33" s="34">
        <f t="shared" si="1"/>
        <v>0</v>
      </c>
      <c r="AN33" s="34"/>
    </row>
    <row r="34" spans="1:40" hidden="1" x14ac:dyDescent="0.3">
      <c r="A34" s="39" t="s">
        <v>35</v>
      </c>
      <c r="B34" s="40"/>
      <c r="C34" s="46"/>
      <c r="D34" s="41">
        <f t="shared" si="2"/>
        <v>0</v>
      </c>
      <c r="E34" s="28"/>
      <c r="F34" s="46"/>
      <c r="G34" s="41">
        <f t="shared" si="3"/>
        <v>0</v>
      </c>
      <c r="H34" s="33"/>
      <c r="I34" s="46"/>
      <c r="J34" s="41">
        <f t="shared" si="4"/>
        <v>0</v>
      </c>
      <c r="K34" s="33"/>
      <c r="L34" s="46"/>
      <c r="M34" s="41">
        <f t="shared" si="5"/>
        <v>0</v>
      </c>
      <c r="N34" s="33"/>
      <c r="O34" s="46"/>
      <c r="P34" s="41" t="e">
        <f t="shared" si="6"/>
        <v>#DIV/0!</v>
      </c>
      <c r="Q34" s="33"/>
      <c r="R34" s="46"/>
      <c r="S34" s="41" t="e">
        <f t="shared" si="7"/>
        <v>#DIV/0!</v>
      </c>
      <c r="T34" s="33"/>
      <c r="U34" s="46"/>
      <c r="V34" s="41" t="e">
        <f t="shared" si="8"/>
        <v>#DIV/0!</v>
      </c>
      <c r="W34" s="33"/>
      <c r="X34" s="46"/>
      <c r="Y34" s="41" t="e">
        <f t="shared" si="9"/>
        <v>#DIV/0!</v>
      </c>
      <c r="Z34" s="33"/>
      <c r="AA34" s="46"/>
      <c r="AB34" s="41" t="e">
        <f t="shared" si="10"/>
        <v>#DIV/0!</v>
      </c>
      <c r="AC34" s="33"/>
      <c r="AD34" s="46"/>
      <c r="AE34" s="41" t="e">
        <f t="shared" si="11"/>
        <v>#DIV/0!</v>
      </c>
      <c r="AF34" s="33"/>
      <c r="AG34" s="46"/>
      <c r="AH34" s="41" t="e">
        <f t="shared" si="12"/>
        <v>#DIV/0!</v>
      </c>
      <c r="AI34" s="33"/>
      <c r="AJ34" s="46"/>
      <c r="AK34" s="41"/>
      <c r="AL34" s="33"/>
      <c r="AM34" s="34">
        <f t="shared" si="1"/>
        <v>0</v>
      </c>
      <c r="AN34" s="34"/>
    </row>
    <row r="35" spans="1:40" hidden="1" x14ac:dyDescent="0.3">
      <c r="A35" s="42" t="s">
        <v>36</v>
      </c>
      <c r="B35" s="43"/>
      <c r="C35" s="45"/>
      <c r="D35" s="41">
        <f t="shared" si="2"/>
        <v>0</v>
      </c>
      <c r="E35" s="28"/>
      <c r="F35" s="45"/>
      <c r="G35" s="41">
        <f t="shared" si="3"/>
        <v>0</v>
      </c>
      <c r="H35" s="33"/>
      <c r="I35" s="45"/>
      <c r="J35" s="41">
        <f t="shared" si="4"/>
        <v>0</v>
      </c>
      <c r="K35" s="33"/>
      <c r="L35" s="45"/>
      <c r="M35" s="41">
        <f t="shared" si="5"/>
        <v>0</v>
      </c>
      <c r="N35" s="33"/>
      <c r="O35" s="45"/>
      <c r="P35" s="41" t="e">
        <f t="shared" si="6"/>
        <v>#DIV/0!</v>
      </c>
      <c r="Q35" s="33"/>
      <c r="R35" s="45"/>
      <c r="S35" s="41" t="e">
        <f t="shared" si="7"/>
        <v>#DIV/0!</v>
      </c>
      <c r="T35" s="33"/>
      <c r="U35" s="45"/>
      <c r="V35" s="41" t="e">
        <f t="shared" si="8"/>
        <v>#DIV/0!</v>
      </c>
      <c r="W35" s="33"/>
      <c r="X35" s="45"/>
      <c r="Y35" s="41" t="e">
        <f t="shared" si="9"/>
        <v>#DIV/0!</v>
      </c>
      <c r="Z35" s="33"/>
      <c r="AA35" s="45"/>
      <c r="AB35" s="41" t="e">
        <f t="shared" si="10"/>
        <v>#DIV/0!</v>
      </c>
      <c r="AC35" s="33"/>
      <c r="AD35" s="45"/>
      <c r="AE35" s="41" t="e">
        <f t="shared" si="11"/>
        <v>#DIV/0!</v>
      </c>
      <c r="AF35" s="33"/>
      <c r="AG35" s="45"/>
      <c r="AH35" s="41" t="e">
        <f t="shared" si="12"/>
        <v>#DIV/0!</v>
      </c>
      <c r="AI35" s="33"/>
      <c r="AJ35" s="45"/>
      <c r="AK35" s="41"/>
      <c r="AL35" s="33"/>
      <c r="AM35" s="34">
        <f t="shared" si="1"/>
        <v>0</v>
      </c>
      <c r="AN35" s="34"/>
    </row>
    <row r="36" spans="1:40" hidden="1" x14ac:dyDescent="0.3">
      <c r="A36" s="39" t="s">
        <v>37</v>
      </c>
      <c r="B36" s="40"/>
      <c r="C36" s="45"/>
      <c r="D36" s="41">
        <f t="shared" si="2"/>
        <v>0</v>
      </c>
      <c r="E36" s="28"/>
      <c r="F36" s="45"/>
      <c r="G36" s="41">
        <f t="shared" si="3"/>
        <v>0</v>
      </c>
      <c r="H36" s="33"/>
      <c r="I36" s="45"/>
      <c r="J36" s="41">
        <f t="shared" si="4"/>
        <v>0</v>
      </c>
      <c r="K36" s="33"/>
      <c r="L36" s="45"/>
      <c r="M36" s="41">
        <f t="shared" si="5"/>
        <v>0</v>
      </c>
      <c r="N36" s="33"/>
      <c r="O36" s="45"/>
      <c r="P36" s="41" t="e">
        <f t="shared" si="6"/>
        <v>#DIV/0!</v>
      </c>
      <c r="Q36" s="33"/>
      <c r="R36" s="45"/>
      <c r="S36" s="41" t="e">
        <f t="shared" si="7"/>
        <v>#DIV/0!</v>
      </c>
      <c r="T36" s="33"/>
      <c r="U36" s="45"/>
      <c r="V36" s="41" t="e">
        <f t="shared" si="8"/>
        <v>#DIV/0!</v>
      </c>
      <c r="W36" s="33"/>
      <c r="X36" s="45"/>
      <c r="Y36" s="41" t="e">
        <f t="shared" si="9"/>
        <v>#DIV/0!</v>
      </c>
      <c r="Z36" s="33"/>
      <c r="AA36" s="45"/>
      <c r="AB36" s="41" t="e">
        <f t="shared" si="10"/>
        <v>#DIV/0!</v>
      </c>
      <c r="AC36" s="33"/>
      <c r="AD36" s="45"/>
      <c r="AE36" s="41" t="e">
        <f t="shared" si="11"/>
        <v>#DIV/0!</v>
      </c>
      <c r="AF36" s="33"/>
      <c r="AG36" s="45"/>
      <c r="AH36" s="41" t="e">
        <f t="shared" si="12"/>
        <v>#DIV/0!</v>
      </c>
      <c r="AI36" s="33"/>
      <c r="AJ36" s="45"/>
      <c r="AK36" s="41"/>
      <c r="AL36" s="33"/>
      <c r="AM36" s="34">
        <f t="shared" si="1"/>
        <v>0</v>
      </c>
      <c r="AN36" s="34"/>
    </row>
    <row r="37" spans="1:40" hidden="1" x14ac:dyDescent="0.3">
      <c r="A37" s="39" t="s">
        <v>38</v>
      </c>
      <c r="B37" s="40"/>
      <c r="C37" s="45"/>
      <c r="D37" s="41">
        <f t="shared" si="2"/>
        <v>0</v>
      </c>
      <c r="E37" s="28"/>
      <c r="F37" s="45"/>
      <c r="G37" s="41">
        <f t="shared" si="3"/>
        <v>0</v>
      </c>
      <c r="H37" s="33"/>
      <c r="I37" s="45"/>
      <c r="J37" s="41">
        <f t="shared" si="4"/>
        <v>0</v>
      </c>
      <c r="K37" s="33"/>
      <c r="L37" s="45"/>
      <c r="M37" s="41">
        <f t="shared" si="5"/>
        <v>0</v>
      </c>
      <c r="N37" s="33"/>
      <c r="O37" s="45"/>
      <c r="P37" s="41" t="e">
        <f t="shared" si="6"/>
        <v>#DIV/0!</v>
      </c>
      <c r="Q37" s="33"/>
      <c r="R37" s="45"/>
      <c r="S37" s="41" t="e">
        <f t="shared" si="7"/>
        <v>#DIV/0!</v>
      </c>
      <c r="T37" s="33"/>
      <c r="U37" s="45"/>
      <c r="V37" s="41" t="e">
        <f t="shared" si="8"/>
        <v>#DIV/0!</v>
      </c>
      <c r="W37" s="33"/>
      <c r="X37" s="45"/>
      <c r="Y37" s="41" t="e">
        <f t="shared" si="9"/>
        <v>#DIV/0!</v>
      </c>
      <c r="Z37" s="33"/>
      <c r="AA37" s="45"/>
      <c r="AB37" s="41" t="e">
        <f t="shared" si="10"/>
        <v>#DIV/0!</v>
      </c>
      <c r="AC37" s="33"/>
      <c r="AD37" s="45"/>
      <c r="AE37" s="41" t="e">
        <f t="shared" si="11"/>
        <v>#DIV/0!</v>
      </c>
      <c r="AF37" s="33"/>
      <c r="AG37" s="45"/>
      <c r="AH37" s="41" t="e">
        <f t="shared" si="12"/>
        <v>#DIV/0!</v>
      </c>
      <c r="AI37" s="33"/>
      <c r="AJ37" s="45"/>
      <c r="AK37" s="41"/>
      <c r="AL37" s="33"/>
      <c r="AM37" s="34">
        <f t="shared" si="1"/>
        <v>0</v>
      </c>
      <c r="AN37" s="34"/>
    </row>
    <row r="38" spans="1:40" hidden="1" x14ac:dyDescent="0.3">
      <c r="A38" s="42" t="s">
        <v>39</v>
      </c>
      <c r="B38" s="43"/>
      <c r="C38" s="45"/>
      <c r="D38" s="41">
        <f t="shared" si="2"/>
        <v>0</v>
      </c>
      <c r="E38" s="28"/>
      <c r="F38" s="45"/>
      <c r="G38" s="41">
        <f t="shared" si="3"/>
        <v>0</v>
      </c>
      <c r="H38" s="33"/>
      <c r="I38" s="45"/>
      <c r="J38" s="41">
        <f t="shared" si="4"/>
        <v>0</v>
      </c>
      <c r="K38" s="33"/>
      <c r="L38" s="45"/>
      <c r="M38" s="41">
        <f t="shared" si="5"/>
        <v>0</v>
      </c>
      <c r="N38" s="33"/>
      <c r="O38" s="45"/>
      <c r="P38" s="41" t="e">
        <f t="shared" si="6"/>
        <v>#DIV/0!</v>
      </c>
      <c r="Q38" s="33"/>
      <c r="R38" s="45"/>
      <c r="S38" s="41" t="e">
        <f t="shared" si="7"/>
        <v>#DIV/0!</v>
      </c>
      <c r="T38" s="33"/>
      <c r="U38" s="45"/>
      <c r="V38" s="41" t="e">
        <f t="shared" si="8"/>
        <v>#DIV/0!</v>
      </c>
      <c r="W38" s="33"/>
      <c r="X38" s="45"/>
      <c r="Y38" s="41" t="e">
        <f t="shared" si="9"/>
        <v>#DIV/0!</v>
      </c>
      <c r="Z38" s="33"/>
      <c r="AA38" s="45"/>
      <c r="AB38" s="41" t="e">
        <f t="shared" si="10"/>
        <v>#DIV/0!</v>
      </c>
      <c r="AC38" s="33"/>
      <c r="AD38" s="45"/>
      <c r="AE38" s="41" t="e">
        <f t="shared" si="11"/>
        <v>#DIV/0!</v>
      </c>
      <c r="AF38" s="33"/>
      <c r="AG38" s="45"/>
      <c r="AH38" s="41" t="e">
        <f t="shared" si="12"/>
        <v>#DIV/0!</v>
      </c>
      <c r="AI38" s="33"/>
      <c r="AJ38" s="45"/>
      <c r="AK38" s="41"/>
      <c r="AL38" s="33"/>
      <c r="AM38" s="34">
        <f t="shared" si="1"/>
        <v>0</v>
      </c>
      <c r="AN38" s="34"/>
    </row>
    <row r="39" spans="1:40" hidden="1" x14ac:dyDescent="0.3">
      <c r="A39" s="39" t="s">
        <v>40</v>
      </c>
      <c r="B39" s="40"/>
      <c r="C39" s="45"/>
      <c r="D39" s="41">
        <f t="shared" si="2"/>
        <v>0</v>
      </c>
      <c r="E39" s="28"/>
      <c r="F39" s="45"/>
      <c r="G39" s="41">
        <f t="shared" si="3"/>
        <v>0</v>
      </c>
      <c r="H39" s="33"/>
      <c r="I39" s="45"/>
      <c r="J39" s="41">
        <f t="shared" si="4"/>
        <v>0</v>
      </c>
      <c r="K39" s="33"/>
      <c r="L39" s="45"/>
      <c r="M39" s="41">
        <f t="shared" si="5"/>
        <v>0</v>
      </c>
      <c r="N39" s="33"/>
      <c r="O39" s="45"/>
      <c r="P39" s="41" t="e">
        <f t="shared" si="6"/>
        <v>#DIV/0!</v>
      </c>
      <c r="Q39" s="33"/>
      <c r="R39" s="45"/>
      <c r="S39" s="41" t="e">
        <f t="shared" si="7"/>
        <v>#DIV/0!</v>
      </c>
      <c r="T39" s="33"/>
      <c r="U39" s="45"/>
      <c r="V39" s="41" t="e">
        <f t="shared" si="8"/>
        <v>#DIV/0!</v>
      </c>
      <c r="W39" s="33"/>
      <c r="X39" s="45"/>
      <c r="Y39" s="41" t="e">
        <f t="shared" si="9"/>
        <v>#DIV/0!</v>
      </c>
      <c r="Z39" s="33"/>
      <c r="AA39" s="45"/>
      <c r="AB39" s="41" t="e">
        <f t="shared" si="10"/>
        <v>#DIV/0!</v>
      </c>
      <c r="AC39" s="33"/>
      <c r="AD39" s="45"/>
      <c r="AE39" s="41" t="e">
        <f t="shared" si="11"/>
        <v>#DIV/0!</v>
      </c>
      <c r="AF39" s="33"/>
      <c r="AG39" s="45"/>
      <c r="AH39" s="41" t="e">
        <f t="shared" si="12"/>
        <v>#DIV/0!</v>
      </c>
      <c r="AI39" s="33"/>
      <c r="AJ39" s="45"/>
      <c r="AK39" s="41"/>
      <c r="AL39" s="33"/>
      <c r="AM39" s="34">
        <f t="shared" si="1"/>
        <v>0</v>
      </c>
      <c r="AN39" s="34"/>
    </row>
    <row r="40" spans="1:40" ht="14.4" thickBot="1" x14ac:dyDescent="0.35">
      <c r="A40" s="47" t="s">
        <v>41</v>
      </c>
      <c r="B40" s="48"/>
      <c r="C40" s="49">
        <v>33866</v>
      </c>
      <c r="D40" s="50">
        <f t="shared" si="2"/>
        <v>5.6763384214663683E-3</v>
      </c>
      <c r="E40" s="28"/>
      <c r="F40" s="49">
        <v>36187</v>
      </c>
      <c r="G40" s="50">
        <f t="shared" si="3"/>
        <v>5.8459730604146351E-3</v>
      </c>
      <c r="H40" s="33"/>
      <c r="I40" s="49">
        <v>40607</v>
      </c>
      <c r="J40" s="50">
        <f t="shared" si="4"/>
        <v>6.3493507969797939E-3</v>
      </c>
      <c r="K40" s="33"/>
      <c r="L40" s="49">
        <v>33866</v>
      </c>
      <c r="M40" s="50">
        <f t="shared" si="5"/>
        <v>5.6763384214663683E-3</v>
      </c>
      <c r="N40" s="33"/>
      <c r="O40" s="49">
        <v>0</v>
      </c>
      <c r="P40" s="50" t="e">
        <f t="shared" si="6"/>
        <v>#DIV/0!</v>
      </c>
      <c r="Q40" s="33"/>
      <c r="R40" s="49">
        <v>0</v>
      </c>
      <c r="S40" s="50" t="e">
        <f t="shared" si="7"/>
        <v>#DIV/0!</v>
      </c>
      <c r="T40" s="33"/>
      <c r="U40" s="49">
        <v>0</v>
      </c>
      <c r="V40" s="50" t="e">
        <f t="shared" si="8"/>
        <v>#DIV/0!</v>
      </c>
      <c r="W40" s="33"/>
      <c r="X40" s="49">
        <v>0</v>
      </c>
      <c r="Y40" s="50" t="e">
        <f t="shared" si="9"/>
        <v>#DIV/0!</v>
      </c>
      <c r="Z40" s="33"/>
      <c r="AA40" s="49">
        <v>0</v>
      </c>
      <c r="AB40" s="50" t="e">
        <f t="shared" si="10"/>
        <v>#DIV/0!</v>
      </c>
      <c r="AC40" s="33"/>
      <c r="AD40" s="49">
        <v>0</v>
      </c>
      <c r="AE40" s="50" t="e">
        <f t="shared" si="11"/>
        <v>#DIV/0!</v>
      </c>
      <c r="AF40" s="33"/>
      <c r="AG40" s="49">
        <v>0</v>
      </c>
      <c r="AH40" s="50" t="e">
        <f t="shared" si="12"/>
        <v>#DIV/0!</v>
      </c>
      <c r="AI40" s="33"/>
      <c r="AJ40" s="49">
        <v>0</v>
      </c>
      <c r="AK40" s="50" t="e">
        <f>AJ40/AJ15</f>
        <v>#DIV/0!</v>
      </c>
      <c r="AL40" s="33"/>
      <c r="AM40" s="34">
        <f>IF((I40+F40+I40+L40+O40+R40+U40+X40+AA40+AD40+AG40+AJ40+C40)=0,0,1)</f>
        <v>1</v>
      </c>
      <c r="AN40" s="34"/>
    </row>
    <row r="41" spans="1:40" x14ac:dyDescent="0.3">
      <c r="A41" s="51"/>
      <c r="B41" s="51"/>
      <c r="C41" s="52"/>
      <c r="D41" s="53"/>
      <c r="E41" s="54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x14ac:dyDescent="0.3">
      <c r="A42" s="51"/>
      <c r="B42" s="51"/>
      <c r="C42" s="55"/>
      <c r="D42" s="56"/>
      <c r="E42" s="5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4.4" thickBot="1" x14ac:dyDescent="0.35">
      <c r="A43" s="19" t="s">
        <v>42</v>
      </c>
      <c r="B43" s="19"/>
      <c r="C43" s="57" t="s">
        <v>43</v>
      </c>
      <c r="D43" s="58">
        <f>D13</f>
        <v>45322</v>
      </c>
      <c r="E43" s="6"/>
      <c r="F43" s="57" t="s">
        <v>43</v>
      </c>
      <c r="G43" s="58">
        <f>G13</f>
        <v>45351</v>
      </c>
      <c r="H43" s="1"/>
      <c r="I43" s="57" t="s">
        <v>43</v>
      </c>
      <c r="J43" s="58">
        <f>J13</f>
        <v>45382</v>
      </c>
      <c r="K43" s="1"/>
      <c r="L43" s="57" t="s">
        <v>43</v>
      </c>
      <c r="M43" s="58">
        <f>M13</f>
        <v>45412</v>
      </c>
      <c r="N43" s="1"/>
      <c r="O43" s="57" t="s">
        <v>43</v>
      </c>
      <c r="P43" s="58">
        <f>P13</f>
        <v>45443</v>
      </c>
      <c r="Q43" s="1"/>
      <c r="R43" s="57" t="s">
        <v>43</v>
      </c>
      <c r="S43" s="58">
        <f>S13</f>
        <v>45473</v>
      </c>
      <c r="T43" s="1"/>
      <c r="U43" s="57" t="s">
        <v>43</v>
      </c>
      <c r="V43" s="58">
        <f>V13</f>
        <v>45504</v>
      </c>
      <c r="W43" s="1"/>
      <c r="X43" s="57" t="s">
        <v>43</v>
      </c>
      <c r="Y43" s="58">
        <f>Y13</f>
        <v>45535</v>
      </c>
      <c r="Z43" s="1"/>
      <c r="AA43" s="57" t="s">
        <v>43</v>
      </c>
      <c r="AB43" s="58">
        <f>AB13</f>
        <v>45565</v>
      </c>
      <c r="AC43" s="1"/>
      <c r="AD43" s="57" t="s">
        <v>43</v>
      </c>
      <c r="AE43" s="58">
        <f>AE13</f>
        <v>45596</v>
      </c>
      <c r="AF43" s="1"/>
      <c r="AG43" s="57" t="s">
        <v>43</v>
      </c>
      <c r="AH43" s="58">
        <f>AH13</f>
        <v>45626</v>
      </c>
      <c r="AI43" s="1"/>
      <c r="AJ43" s="57" t="s">
        <v>43</v>
      </c>
      <c r="AK43" s="58">
        <f>AK13</f>
        <v>45657</v>
      </c>
      <c r="AL43" s="1"/>
      <c r="AM43" s="1"/>
      <c r="AN43" s="1"/>
    </row>
    <row r="44" spans="1:40" ht="14.4" thickBot="1" x14ac:dyDescent="0.35">
      <c r="A44" s="59"/>
      <c r="B44" s="59"/>
      <c r="C44" s="60" t="s">
        <v>44</v>
      </c>
      <c r="D44" s="61" t="s">
        <v>45</v>
      </c>
      <c r="E44" s="27"/>
      <c r="F44" s="60" t="s">
        <v>44</v>
      </c>
      <c r="G44" s="61" t="s">
        <v>45</v>
      </c>
      <c r="H44" s="62"/>
      <c r="I44" s="60" t="s">
        <v>44</v>
      </c>
      <c r="J44" s="61" t="s">
        <v>45</v>
      </c>
      <c r="K44" s="27"/>
      <c r="L44" s="60" t="s">
        <v>44</v>
      </c>
      <c r="M44" s="61" t="s">
        <v>45</v>
      </c>
      <c r="N44" s="1"/>
      <c r="O44" s="60" t="s">
        <v>44</v>
      </c>
      <c r="P44" s="61" t="s">
        <v>45</v>
      </c>
      <c r="Q44" s="27"/>
      <c r="R44" s="60" t="s">
        <v>44</v>
      </c>
      <c r="S44" s="61" t="s">
        <v>45</v>
      </c>
      <c r="T44" s="1"/>
      <c r="U44" s="60" t="s">
        <v>44</v>
      </c>
      <c r="V44" s="61" t="s">
        <v>45</v>
      </c>
      <c r="W44" s="62"/>
      <c r="X44" s="60" t="s">
        <v>44</v>
      </c>
      <c r="Y44" s="61" t="s">
        <v>45</v>
      </c>
      <c r="Z44" s="27"/>
      <c r="AA44" s="60" t="s">
        <v>44</v>
      </c>
      <c r="AB44" s="61" t="s">
        <v>45</v>
      </c>
      <c r="AC44" s="1"/>
      <c r="AD44" s="60" t="s">
        <v>44</v>
      </c>
      <c r="AE44" s="61" t="s">
        <v>45</v>
      </c>
      <c r="AF44" s="27"/>
      <c r="AG44" s="60" t="s">
        <v>44</v>
      </c>
      <c r="AH44" s="61" t="s">
        <v>45</v>
      </c>
      <c r="AI44" s="1"/>
      <c r="AJ44" s="60" t="s">
        <v>44</v>
      </c>
      <c r="AK44" s="61" t="s">
        <v>45</v>
      </c>
      <c r="AL44" s="1"/>
      <c r="AM44" s="1"/>
      <c r="AN44" s="1"/>
    </row>
    <row r="45" spans="1:40" x14ac:dyDescent="0.3">
      <c r="A45" s="59"/>
      <c r="B45" s="63" t="s">
        <v>46</v>
      </c>
      <c r="C45" s="64">
        <v>122941797</v>
      </c>
      <c r="D45" s="65">
        <v>137157269</v>
      </c>
      <c r="E45" s="66"/>
      <c r="F45" s="67">
        <v>145894401</v>
      </c>
      <c r="G45" s="65">
        <v>165094297</v>
      </c>
      <c r="H45" s="66"/>
      <c r="I45" s="67">
        <v>191177495</v>
      </c>
      <c r="J45" s="65">
        <v>218222489</v>
      </c>
      <c r="K45" s="68"/>
      <c r="L45" s="67">
        <v>208568805</v>
      </c>
      <c r="M45" s="65">
        <v>236478644</v>
      </c>
      <c r="N45" s="68"/>
      <c r="O45" s="67"/>
      <c r="P45" s="65"/>
      <c r="Q45" s="68"/>
      <c r="R45" s="67"/>
      <c r="S45" s="65"/>
      <c r="T45" s="68"/>
      <c r="U45" s="67"/>
      <c r="V45" s="65"/>
      <c r="W45" s="66"/>
      <c r="X45" s="67"/>
      <c r="Y45" s="65"/>
      <c r="Z45" s="68"/>
      <c r="AA45" s="67"/>
      <c r="AB45" s="65"/>
      <c r="AC45" s="68"/>
      <c r="AD45" s="67"/>
      <c r="AE45" s="65"/>
      <c r="AF45" s="68"/>
      <c r="AG45" s="67"/>
      <c r="AH45" s="65"/>
      <c r="AI45" s="68"/>
      <c r="AJ45" s="67"/>
      <c r="AK45" s="65"/>
      <c r="AL45" s="68"/>
      <c r="AM45" s="69"/>
      <c r="AN45" s="69"/>
    </row>
    <row r="46" spans="1:40" ht="14.4" thickBot="1" x14ac:dyDescent="0.35">
      <c r="A46" s="70"/>
      <c r="B46" s="71" t="s">
        <v>47</v>
      </c>
      <c r="C46" s="72">
        <v>65319291</v>
      </c>
      <c r="D46" s="73">
        <v>72826802</v>
      </c>
      <c r="E46" s="68"/>
      <c r="F46" s="74">
        <v>52216548</v>
      </c>
      <c r="G46" s="73">
        <v>59028751</v>
      </c>
      <c r="H46" s="75"/>
      <c r="I46" s="74">
        <v>51476225</v>
      </c>
      <c r="J46" s="73">
        <v>58744873</v>
      </c>
      <c r="K46" s="68"/>
      <c r="L46" s="74">
        <v>88956348</v>
      </c>
      <c r="M46" s="73">
        <v>100856190</v>
      </c>
      <c r="N46" s="68"/>
      <c r="O46" s="74"/>
      <c r="P46" s="73"/>
      <c r="Q46" s="68"/>
      <c r="R46" s="74"/>
      <c r="S46" s="73"/>
      <c r="T46" s="68"/>
      <c r="U46" s="74"/>
      <c r="V46" s="73"/>
      <c r="W46" s="75"/>
      <c r="X46" s="74"/>
      <c r="Y46" s="73"/>
      <c r="Z46" s="68"/>
      <c r="AA46" s="74"/>
      <c r="AB46" s="73"/>
      <c r="AC46" s="68"/>
      <c r="AD46" s="74"/>
      <c r="AE46" s="73"/>
      <c r="AF46" s="68"/>
      <c r="AG46" s="74"/>
      <c r="AH46" s="73"/>
      <c r="AI46" s="68"/>
      <c r="AJ46" s="74"/>
      <c r="AK46" s="73"/>
      <c r="AL46" s="68"/>
      <c r="AM46" s="69"/>
      <c r="AN46" s="69"/>
    </row>
    <row r="47" spans="1:40" x14ac:dyDescent="0.3">
      <c r="A47" s="70"/>
      <c r="B47" s="76"/>
      <c r="C47" s="70"/>
      <c r="D47" s="70"/>
      <c r="E47" s="77"/>
      <c r="F47" s="78"/>
      <c r="G47" s="79"/>
      <c r="H47" s="78"/>
      <c r="I47" s="79"/>
      <c r="J47" s="80"/>
      <c r="K47" s="80"/>
      <c r="L47" s="79"/>
      <c r="M47" s="80"/>
      <c r="N47" s="80"/>
      <c r="O47" s="79"/>
      <c r="P47" s="80"/>
      <c r="Q47" s="80"/>
      <c r="R47" s="79"/>
      <c r="S47" s="80"/>
      <c r="T47" s="80"/>
      <c r="U47" s="79"/>
      <c r="V47" s="80"/>
      <c r="W47" s="78"/>
      <c r="X47" s="79"/>
      <c r="Y47" s="80"/>
      <c r="Z47" s="80"/>
      <c r="AA47" s="79"/>
      <c r="AB47" s="80"/>
      <c r="AC47" s="80"/>
      <c r="AD47" s="79"/>
      <c r="AE47" s="80"/>
      <c r="AF47" s="80"/>
      <c r="AG47" s="79"/>
      <c r="AH47" s="80"/>
      <c r="AI47" s="80"/>
      <c r="AJ47" s="79"/>
      <c r="AK47" s="80"/>
      <c r="AL47" s="80"/>
      <c r="AM47" s="80"/>
      <c r="AN47" s="80"/>
    </row>
    <row r="48" spans="1:40" x14ac:dyDescent="0.3">
      <c r="A48" s="51"/>
      <c r="B48" s="51"/>
      <c r="C48" s="55"/>
      <c r="D48" s="52"/>
      <c r="E48" s="81"/>
      <c r="F48" s="22"/>
      <c r="G48" s="22"/>
      <c r="H48" s="22"/>
      <c r="I48" s="22"/>
      <c r="J48" s="1"/>
      <c r="K48" s="1"/>
      <c r="L48" s="22"/>
      <c r="M48" s="1"/>
      <c r="N48" s="1"/>
      <c r="O48" s="22"/>
      <c r="P48" s="1"/>
      <c r="Q48" s="1"/>
      <c r="R48" s="22"/>
      <c r="S48" s="1"/>
      <c r="T48" s="1"/>
      <c r="U48" s="22"/>
      <c r="V48" s="1"/>
      <c r="W48" s="22"/>
      <c r="X48" s="22"/>
      <c r="Y48" s="1"/>
      <c r="Z48" s="1"/>
      <c r="AA48" s="22"/>
      <c r="AB48" s="1"/>
      <c r="AC48" s="1"/>
      <c r="AD48" s="22"/>
      <c r="AE48" s="1"/>
      <c r="AF48" s="1"/>
      <c r="AG48" s="22"/>
      <c r="AH48" s="1"/>
      <c r="AI48" s="1"/>
      <c r="AJ48" s="22"/>
      <c r="AK48" s="1"/>
      <c r="AL48" s="1"/>
      <c r="AM48" s="1"/>
      <c r="AN48" s="1"/>
    </row>
    <row r="49" spans="1:40" ht="30" customHeight="1" x14ac:dyDescent="0.3">
      <c r="A49" s="91" t="s">
        <v>48</v>
      </c>
      <c r="B49" s="91"/>
      <c r="C49" s="82"/>
      <c r="D49" s="82"/>
      <c r="E49" s="8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</sheetData>
  <autoFilter ref="A12:AM40" xr:uid="{04FA2DFE-D1B0-4A6E-A515-758A8F31916E}">
    <filterColumn colId="38">
      <filters blank="1">
        <filter val="1"/>
      </filters>
    </filterColumn>
  </autoFilter>
  <mergeCells count="1">
    <mergeCell ref="A49:B4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18D8C-8AA5-445D-9382-DF74A9689906}">
  <sheetPr filterMode="1">
    <tabColor theme="0" tint="-0.14999847407452621"/>
  </sheetPr>
  <dimension ref="A1:AN49"/>
  <sheetViews>
    <sheetView zoomScale="90" zoomScaleNormal="90" workbookViewId="0">
      <pane xSplit="2" ySplit="11" topLeftCell="L12" activePane="bottomRight" state="frozen"/>
      <selection activeCell="A27" sqref="A27"/>
      <selection pane="topRight" activeCell="A27" sqref="A27"/>
      <selection pane="bottomLeft" activeCell="A27" sqref="A27"/>
      <selection pane="bottomRight" activeCell="A27" sqref="A27"/>
    </sheetView>
  </sheetViews>
  <sheetFormatPr defaultColWidth="9.109375" defaultRowHeight="13.8" x14ac:dyDescent="0.3"/>
  <cols>
    <col min="1" max="1" width="36.6640625" style="83" customWidth="1"/>
    <col min="2" max="2" width="47.6640625" style="83" customWidth="1"/>
    <col min="3" max="4" width="13.6640625" style="83" customWidth="1"/>
    <col min="5" max="5" width="1.6640625" style="83" customWidth="1"/>
    <col min="6" max="7" width="13.6640625" style="83" customWidth="1"/>
    <col min="8" max="8" width="1.6640625" style="83" customWidth="1"/>
    <col min="9" max="10" width="13.6640625" style="83" customWidth="1"/>
    <col min="11" max="11" width="1.6640625" style="83" customWidth="1"/>
    <col min="12" max="13" width="13.6640625" style="83" customWidth="1"/>
    <col min="14" max="14" width="1.6640625" style="83" customWidth="1"/>
    <col min="15" max="16" width="13.6640625" style="83" customWidth="1"/>
    <col min="17" max="17" width="1.6640625" style="83" customWidth="1"/>
    <col min="18" max="19" width="13.6640625" style="83" customWidth="1"/>
    <col min="20" max="20" width="1.6640625" style="83" customWidth="1"/>
    <col min="21" max="22" width="13.6640625" style="83" customWidth="1"/>
    <col min="23" max="23" width="1.6640625" style="83" customWidth="1"/>
    <col min="24" max="25" width="13.6640625" style="83" customWidth="1"/>
    <col min="26" max="26" width="1.6640625" style="83" customWidth="1"/>
    <col min="27" max="28" width="13.6640625" style="83" customWidth="1"/>
    <col min="29" max="29" width="1.6640625" style="83" customWidth="1"/>
    <col min="30" max="31" width="13.6640625" style="83" customWidth="1"/>
    <col min="32" max="32" width="1.6640625" style="83" customWidth="1"/>
    <col min="33" max="34" width="13.6640625" style="83" customWidth="1"/>
    <col min="35" max="35" width="1.6640625" style="83" customWidth="1"/>
    <col min="36" max="37" width="13.6640625" style="83" customWidth="1"/>
    <col min="38" max="39" width="1.6640625" style="83" customWidth="1"/>
    <col min="40" max="16384" width="9.109375" style="83"/>
  </cols>
  <sheetData>
    <row r="1" spans="1:40" ht="40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x14ac:dyDescent="0.3">
      <c r="A2" s="84"/>
      <c r="B2" s="84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.6" x14ac:dyDescent="0.3">
      <c r="A3" s="3" t="s">
        <v>0</v>
      </c>
      <c r="B3" s="5"/>
      <c r="C3" s="4"/>
      <c r="D3" s="4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x14ac:dyDescent="0.3">
      <c r="A4" s="4" t="s">
        <v>1</v>
      </c>
      <c r="B4" s="5"/>
      <c r="C4" s="4"/>
      <c r="D4" s="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40" x14ac:dyDescent="0.3">
      <c r="A5" s="5"/>
      <c r="B5" s="5"/>
      <c r="C5" s="6"/>
      <c r="D5" s="4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40" ht="15.6" x14ac:dyDescent="0.3">
      <c r="A6" s="7" t="s">
        <v>2</v>
      </c>
      <c r="B6" s="8" t="s">
        <v>65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x14ac:dyDescent="0.3">
      <c r="A7" s="9" t="s">
        <v>4</v>
      </c>
      <c r="B7" s="10" t="s">
        <v>64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x14ac:dyDescent="0.3">
      <c r="A8" s="7" t="s">
        <v>6</v>
      </c>
      <c r="B8" s="11" t="s">
        <v>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0" x14ac:dyDescent="0.3">
      <c r="A9" s="7" t="s">
        <v>8</v>
      </c>
      <c r="B9" s="12" t="s">
        <v>9</v>
      </c>
      <c r="C9" s="6"/>
      <c r="D9" s="6"/>
      <c r="E9" s="6"/>
      <c r="F9" s="6"/>
      <c r="G9" s="6"/>
      <c r="H9" s="13"/>
      <c r="I9" s="7"/>
      <c r="J9" s="14"/>
      <c r="K9" s="6"/>
      <c r="L9" s="7"/>
      <c r="M9" s="14"/>
      <c r="N9" s="6"/>
      <c r="O9" s="7"/>
      <c r="P9" s="14"/>
      <c r="Q9" s="6"/>
      <c r="R9" s="7"/>
      <c r="S9" s="14"/>
      <c r="T9" s="6"/>
      <c r="U9" s="7"/>
      <c r="V9" s="14"/>
      <c r="W9" s="13"/>
      <c r="X9" s="7"/>
      <c r="Y9" s="14"/>
      <c r="Z9" s="6"/>
      <c r="AA9" s="7"/>
      <c r="AB9" s="14"/>
      <c r="AC9" s="6"/>
      <c r="AD9" s="7"/>
      <c r="AE9" s="14"/>
      <c r="AF9" s="6"/>
      <c r="AG9" s="7"/>
      <c r="AH9" s="14"/>
      <c r="AI9" s="6"/>
      <c r="AJ9" s="7"/>
      <c r="AK9" s="14"/>
      <c r="AL9" s="6"/>
      <c r="AM9" s="6"/>
      <c r="AN9" s="6"/>
    </row>
    <row r="10" spans="1:40" x14ac:dyDescent="0.3">
      <c r="A10" s="7" t="s">
        <v>10</v>
      </c>
      <c r="B10" s="15" t="s">
        <v>11</v>
      </c>
      <c r="C10" s="6"/>
      <c r="D10" s="6"/>
      <c r="E10" s="6"/>
      <c r="F10" s="6"/>
      <c r="G10" s="6"/>
      <c r="H10" s="13"/>
      <c r="I10" s="7"/>
      <c r="J10" s="14"/>
      <c r="K10" s="6"/>
      <c r="L10" s="7"/>
      <c r="M10" s="14"/>
      <c r="N10" s="6"/>
      <c r="O10" s="7"/>
      <c r="P10" s="14"/>
      <c r="Q10" s="6"/>
      <c r="R10" s="7"/>
      <c r="S10" s="14"/>
      <c r="T10" s="6"/>
      <c r="U10" s="7"/>
      <c r="V10" s="14"/>
      <c r="W10" s="13"/>
      <c r="X10" s="7"/>
      <c r="Y10" s="14"/>
      <c r="Z10" s="6"/>
      <c r="AA10" s="7"/>
      <c r="AB10" s="14"/>
      <c r="AC10" s="6"/>
      <c r="AD10" s="7"/>
      <c r="AE10" s="14"/>
      <c r="AF10" s="6"/>
      <c r="AG10" s="7"/>
      <c r="AH10" s="14"/>
      <c r="AI10" s="6"/>
      <c r="AJ10" s="7"/>
      <c r="AK10" s="14"/>
      <c r="AL10" s="6"/>
      <c r="AM10" s="6"/>
      <c r="AN10" s="6"/>
    </row>
    <row r="11" spans="1:40" x14ac:dyDescent="0.3">
      <c r="A11" s="16"/>
      <c r="B11" s="1"/>
      <c r="C11" s="17"/>
      <c r="D11" s="1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4.5" customHeight="1" x14ac:dyDescent="0.3">
      <c r="A12" s="16"/>
      <c r="B12" s="16"/>
      <c r="C12" s="17"/>
      <c r="D12" s="1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4.4" thickBot="1" x14ac:dyDescent="0.35">
      <c r="A13" s="19" t="s">
        <v>12</v>
      </c>
      <c r="B13" s="19"/>
      <c r="C13" s="20" t="s">
        <v>13</v>
      </c>
      <c r="D13" s="21">
        <v>45322</v>
      </c>
      <c r="E13" s="22"/>
      <c r="F13" s="20" t="s">
        <v>13</v>
      </c>
      <c r="G13" s="21">
        <v>45351</v>
      </c>
      <c r="H13" s="22"/>
      <c r="I13" s="20" t="s">
        <v>13</v>
      </c>
      <c r="J13" s="21">
        <v>45382</v>
      </c>
      <c r="K13" s="1"/>
      <c r="L13" s="20" t="s">
        <v>13</v>
      </c>
      <c r="M13" s="21">
        <v>45412</v>
      </c>
      <c r="N13" s="1"/>
      <c r="O13" s="20" t="s">
        <v>13</v>
      </c>
      <c r="P13" s="21">
        <v>45443</v>
      </c>
      <c r="Q13" s="1"/>
      <c r="R13" s="20" t="s">
        <v>13</v>
      </c>
      <c r="S13" s="21">
        <v>45473</v>
      </c>
      <c r="T13" s="1"/>
      <c r="U13" s="20" t="s">
        <v>13</v>
      </c>
      <c r="V13" s="21">
        <v>45504</v>
      </c>
      <c r="W13" s="22"/>
      <c r="X13" s="20" t="s">
        <v>13</v>
      </c>
      <c r="Y13" s="21">
        <v>45535</v>
      </c>
      <c r="Z13" s="1"/>
      <c r="AA13" s="20" t="s">
        <v>13</v>
      </c>
      <c r="AB13" s="21">
        <v>45565</v>
      </c>
      <c r="AC13" s="1"/>
      <c r="AD13" s="20" t="s">
        <v>13</v>
      </c>
      <c r="AE13" s="21">
        <v>45596</v>
      </c>
      <c r="AF13" s="1"/>
      <c r="AG13" s="20" t="s">
        <v>13</v>
      </c>
      <c r="AH13" s="21">
        <v>45626</v>
      </c>
      <c r="AI13" s="1"/>
      <c r="AJ13" s="20" t="s">
        <v>13</v>
      </c>
      <c r="AK13" s="21">
        <v>45657</v>
      </c>
      <c r="AL13" s="1"/>
      <c r="AM13" s="1"/>
      <c r="AN13" s="1"/>
    </row>
    <row r="14" spans="1:40" ht="40.200000000000003" thickBot="1" x14ac:dyDescent="0.35">
      <c r="A14" s="23"/>
      <c r="B14" s="24"/>
      <c r="C14" s="25" t="s">
        <v>14</v>
      </c>
      <c r="D14" s="26" t="s">
        <v>15</v>
      </c>
      <c r="E14" s="27"/>
      <c r="F14" s="25" t="s">
        <v>14</v>
      </c>
      <c r="G14" s="26" t="s">
        <v>15</v>
      </c>
      <c r="H14" s="27"/>
      <c r="I14" s="25" t="s">
        <v>14</v>
      </c>
      <c r="J14" s="26" t="s">
        <v>15</v>
      </c>
      <c r="K14" s="27"/>
      <c r="L14" s="25" t="s">
        <v>14</v>
      </c>
      <c r="M14" s="26" t="s">
        <v>15</v>
      </c>
      <c r="N14" s="27"/>
      <c r="O14" s="25" t="s">
        <v>14</v>
      </c>
      <c r="P14" s="26" t="s">
        <v>15</v>
      </c>
      <c r="Q14" s="27"/>
      <c r="R14" s="25" t="s">
        <v>14</v>
      </c>
      <c r="S14" s="26" t="s">
        <v>15</v>
      </c>
      <c r="T14" s="27"/>
      <c r="U14" s="25" t="s">
        <v>14</v>
      </c>
      <c r="V14" s="26" t="s">
        <v>15</v>
      </c>
      <c r="W14" s="27"/>
      <c r="X14" s="25" t="s">
        <v>14</v>
      </c>
      <c r="Y14" s="26" t="s">
        <v>15</v>
      </c>
      <c r="Z14" s="27"/>
      <c r="AA14" s="25" t="s">
        <v>14</v>
      </c>
      <c r="AB14" s="26" t="s">
        <v>15</v>
      </c>
      <c r="AC14" s="27"/>
      <c r="AD14" s="25" t="s">
        <v>14</v>
      </c>
      <c r="AE14" s="26" t="s">
        <v>15</v>
      </c>
      <c r="AF14" s="27"/>
      <c r="AG14" s="25" t="s">
        <v>14</v>
      </c>
      <c r="AH14" s="26" t="s">
        <v>15</v>
      </c>
      <c r="AI14" s="27"/>
      <c r="AJ14" s="25" t="s">
        <v>14</v>
      </c>
      <c r="AK14" s="26" t="s">
        <v>15</v>
      </c>
      <c r="AL14" s="27"/>
      <c r="AM14" s="28"/>
      <c r="AN14" s="27"/>
    </row>
    <row r="15" spans="1:40" x14ac:dyDescent="0.3">
      <c r="A15" s="29" t="s">
        <v>16</v>
      </c>
      <c r="B15" s="30"/>
      <c r="C15" s="31">
        <f>C16+C18+C24+C27+C40</f>
        <v>3186232</v>
      </c>
      <c r="D15" s="32">
        <f>+D18+D24+D27+D40+D21+D33+D31+D35+D38+D16</f>
        <v>1</v>
      </c>
      <c r="E15" s="28"/>
      <c r="F15" s="31">
        <f>F16+F18+F24+F27+F40</f>
        <v>3250976</v>
      </c>
      <c r="G15" s="32">
        <f>+G18+G24+G27+G40+G21+G33+G31+G35+G38+G16</f>
        <v>1</v>
      </c>
      <c r="H15" s="33"/>
      <c r="I15" s="31">
        <f>I16+I18+I24+I27+I40</f>
        <v>3300709</v>
      </c>
      <c r="J15" s="32">
        <f>+J18+J24+J27+J40+J21+J33+J31+J35+J38+J16</f>
        <v>1</v>
      </c>
      <c r="K15" s="33"/>
      <c r="L15" s="31">
        <f>L18+L24+L27+L40</f>
        <v>3211324</v>
      </c>
      <c r="M15" s="32">
        <f>+M18+M24+M27+M40+M21+M33+M31+M35+M38+M16</f>
        <v>1</v>
      </c>
      <c r="N15" s="33"/>
      <c r="O15" s="31">
        <f>O18+O16+O24+O27+O40</f>
        <v>0</v>
      </c>
      <c r="P15" s="32" t="e">
        <f>+P18+P24+P27+P40+P21+P33+P31+P35+P38+P16</f>
        <v>#DIV/0!</v>
      </c>
      <c r="Q15" s="33"/>
      <c r="R15" s="31">
        <f>R18+R24+R27+R16+R40</f>
        <v>0</v>
      </c>
      <c r="S15" s="32" t="e">
        <f>+S18+S24+S27+S40+S21+S33+S31+S35+S38+S16</f>
        <v>#DIV/0!</v>
      </c>
      <c r="T15" s="33"/>
      <c r="U15" s="31">
        <f>U18+U24+U27+U40</f>
        <v>0</v>
      </c>
      <c r="V15" s="32" t="e">
        <f>+V18+V24+V27+V40+V21+V33+V31+V35+V38+V16</f>
        <v>#DIV/0!</v>
      </c>
      <c r="W15" s="33"/>
      <c r="X15" s="31">
        <f>X16+X18+X24+X27+X40</f>
        <v>0</v>
      </c>
      <c r="Y15" s="32" t="e">
        <f>+Y18+Y24+Y27+Y40+Y21+Y33+Y31+Y35+Y38+Y16</f>
        <v>#DIV/0!</v>
      </c>
      <c r="Z15" s="33"/>
      <c r="AA15" s="31">
        <f>AA18+AA24+AA27+AA40</f>
        <v>0</v>
      </c>
      <c r="AB15" s="32" t="e">
        <f>+AB18+AB24+AB27+AB40+AB21+AB33+AB31+AB35+AB38+AB16</f>
        <v>#DIV/0!</v>
      </c>
      <c r="AC15" s="33"/>
      <c r="AD15" s="31">
        <f>AD18+AD24+AD27+AD40</f>
        <v>0</v>
      </c>
      <c r="AE15" s="32" t="e">
        <f>+AE18+AE24+AE27+AE40+AE21+AE33+AE31+AE35+AE38+AE16</f>
        <v>#DIV/0!</v>
      </c>
      <c r="AF15" s="33"/>
      <c r="AG15" s="31">
        <f>AG18+AG24+AG27+AG40</f>
        <v>0</v>
      </c>
      <c r="AH15" s="32" t="e">
        <f>+AH18+AH24+AH27+AH40+AH21+AH33+AH31+AH35+AH38+AH16</f>
        <v>#DIV/0!</v>
      </c>
      <c r="AI15" s="33"/>
      <c r="AJ15" s="31">
        <f>AJ16+AJ18+AJ24+AJ27+AJ40</f>
        <v>0</v>
      </c>
      <c r="AK15" s="32" t="e">
        <f>AK16+AK18+AK24+AK27+AK40</f>
        <v>#DIV/0!</v>
      </c>
      <c r="AL15" s="33"/>
      <c r="AM15" s="34">
        <f t="shared" ref="AM15:AM20" si="0">IF((I15+F15+I15+L15+O15+R15+U15+X15+AA15+AD15+AG15+AJ15+C15)=0,0,1)</f>
        <v>1</v>
      </c>
      <c r="AN15" s="34"/>
    </row>
    <row r="16" spans="1:40" hidden="1" x14ac:dyDescent="0.3">
      <c r="A16" s="35" t="s">
        <v>17</v>
      </c>
      <c r="B16" s="36"/>
      <c r="C16" s="37">
        <f>C17</f>
        <v>0</v>
      </c>
      <c r="D16" s="38">
        <f>+D17</f>
        <v>0</v>
      </c>
      <c r="E16" s="28"/>
      <c r="F16" s="37">
        <f>F17</f>
        <v>0</v>
      </c>
      <c r="G16" s="38">
        <f>+G17</f>
        <v>0</v>
      </c>
      <c r="H16" s="33"/>
      <c r="I16" s="37">
        <f>I17</f>
        <v>0</v>
      </c>
      <c r="J16" s="38">
        <f>+J17</f>
        <v>0</v>
      </c>
      <c r="K16" s="33"/>
      <c r="L16" s="37">
        <f>L17</f>
        <v>0</v>
      </c>
      <c r="M16" s="38">
        <f>+M17</f>
        <v>0</v>
      </c>
      <c r="N16" s="33"/>
      <c r="O16" s="37">
        <f>O17</f>
        <v>0</v>
      </c>
      <c r="P16" s="38" t="e">
        <f>+P17</f>
        <v>#DIV/0!</v>
      </c>
      <c r="Q16" s="33"/>
      <c r="R16" s="37"/>
      <c r="S16" s="38" t="e">
        <f>+S17</f>
        <v>#DIV/0!</v>
      </c>
      <c r="T16" s="33"/>
      <c r="U16" s="37">
        <f>U17</f>
        <v>0</v>
      </c>
      <c r="V16" s="38" t="e">
        <f>+V17</f>
        <v>#DIV/0!</v>
      </c>
      <c r="W16" s="33"/>
      <c r="X16" s="37">
        <f>X17</f>
        <v>0</v>
      </c>
      <c r="Y16" s="38" t="e">
        <f>+Y17</f>
        <v>#DIV/0!</v>
      </c>
      <c r="Z16" s="33"/>
      <c r="AA16" s="37">
        <f>AA17</f>
        <v>0</v>
      </c>
      <c r="AB16" s="38" t="e">
        <f>+AB17</f>
        <v>#DIV/0!</v>
      </c>
      <c r="AC16" s="33"/>
      <c r="AD16" s="37">
        <f>AD17</f>
        <v>0</v>
      </c>
      <c r="AE16" s="38" t="e">
        <f>+AE17</f>
        <v>#DIV/0!</v>
      </c>
      <c r="AF16" s="33"/>
      <c r="AG16" s="37"/>
      <c r="AH16" s="38" t="e">
        <f>+AH17</f>
        <v>#DIV/0!</v>
      </c>
      <c r="AI16" s="33"/>
      <c r="AJ16" s="37">
        <f>AJ17</f>
        <v>0</v>
      </c>
      <c r="AK16" s="38" t="e">
        <f>AK17</f>
        <v>#DIV/0!</v>
      </c>
      <c r="AL16" s="33"/>
      <c r="AM16" s="34">
        <f t="shared" si="0"/>
        <v>0</v>
      </c>
      <c r="AN16" s="34"/>
    </row>
    <row r="17" spans="1:40" hidden="1" x14ac:dyDescent="0.3">
      <c r="A17" s="39" t="s">
        <v>18</v>
      </c>
      <c r="B17" s="40"/>
      <c r="C17" s="37">
        <v>0</v>
      </c>
      <c r="D17" s="41">
        <f>C17/C$15</f>
        <v>0</v>
      </c>
      <c r="E17" s="28"/>
      <c r="F17" s="37">
        <v>0</v>
      </c>
      <c r="G17" s="41">
        <f>F17/F$15</f>
        <v>0</v>
      </c>
      <c r="H17" s="33"/>
      <c r="I17" s="37">
        <v>0</v>
      </c>
      <c r="J17" s="41">
        <f>I17/I$15</f>
        <v>0</v>
      </c>
      <c r="K17" s="33"/>
      <c r="L17" s="37">
        <v>0</v>
      </c>
      <c r="M17" s="41">
        <f>L17/L$15</f>
        <v>0</v>
      </c>
      <c r="N17" s="33"/>
      <c r="O17" s="37">
        <v>0</v>
      </c>
      <c r="P17" s="41" t="e">
        <f>O17/O$15</f>
        <v>#DIV/0!</v>
      </c>
      <c r="Q17" s="33"/>
      <c r="R17" s="37">
        <v>0</v>
      </c>
      <c r="S17" s="41" t="e">
        <f>R17/R$15</f>
        <v>#DIV/0!</v>
      </c>
      <c r="T17" s="33"/>
      <c r="U17" s="37">
        <v>0</v>
      </c>
      <c r="V17" s="41" t="e">
        <f>U17/U$15</f>
        <v>#DIV/0!</v>
      </c>
      <c r="W17" s="33"/>
      <c r="X17" s="37">
        <v>0</v>
      </c>
      <c r="Y17" s="41" t="e">
        <f>X17/X$15</f>
        <v>#DIV/0!</v>
      </c>
      <c r="Z17" s="33"/>
      <c r="AA17" s="37">
        <v>0</v>
      </c>
      <c r="AB17" s="41" t="e">
        <f>AA17/AA$15</f>
        <v>#DIV/0!</v>
      </c>
      <c r="AC17" s="33"/>
      <c r="AD17" s="37">
        <v>0</v>
      </c>
      <c r="AE17" s="41" t="e">
        <f>AD17/AD$15</f>
        <v>#DIV/0!</v>
      </c>
      <c r="AF17" s="33"/>
      <c r="AG17" s="37"/>
      <c r="AH17" s="41" t="e">
        <f>AG17/AG$15</f>
        <v>#DIV/0!</v>
      </c>
      <c r="AI17" s="33"/>
      <c r="AJ17" s="37">
        <v>0</v>
      </c>
      <c r="AK17" s="41" t="e">
        <f>AJ17/AJ15</f>
        <v>#DIV/0!</v>
      </c>
      <c r="AL17" s="33"/>
      <c r="AM17" s="34">
        <f t="shared" si="0"/>
        <v>0</v>
      </c>
      <c r="AN17" s="34"/>
    </row>
    <row r="18" spans="1:40" x14ac:dyDescent="0.3">
      <c r="A18" s="42" t="s">
        <v>19</v>
      </c>
      <c r="B18" s="43"/>
      <c r="C18" s="44">
        <f>C19+C20</f>
        <v>76456</v>
      </c>
      <c r="D18" s="38">
        <f>+D19+D20</f>
        <v>2.3995741678572054E-2</v>
      </c>
      <c r="E18" s="28"/>
      <c r="F18" s="44">
        <f>F19+F20</f>
        <v>164306</v>
      </c>
      <c r="G18" s="38">
        <f>+G19+G20</f>
        <v>5.0540514602384026E-2</v>
      </c>
      <c r="H18" s="33"/>
      <c r="I18" s="44">
        <f>I19+I20</f>
        <v>148938</v>
      </c>
      <c r="J18" s="38">
        <f>+J19+J20</f>
        <v>4.5123032657529039E-2</v>
      </c>
      <c r="K18" s="33"/>
      <c r="L18" s="44">
        <f>L19+L20</f>
        <v>146576</v>
      </c>
      <c r="M18" s="38">
        <f>+M19+M20</f>
        <v>4.5643479138199702E-2</v>
      </c>
      <c r="N18" s="33"/>
      <c r="O18" s="44">
        <f>O19+O20</f>
        <v>0</v>
      </c>
      <c r="P18" s="38" t="e">
        <f>+P19+P20</f>
        <v>#DIV/0!</v>
      </c>
      <c r="Q18" s="33"/>
      <c r="R18" s="44">
        <f>R19+R20</f>
        <v>0</v>
      </c>
      <c r="S18" s="38" t="e">
        <f>+S19+S20</f>
        <v>#DIV/0!</v>
      </c>
      <c r="T18" s="33"/>
      <c r="U18" s="44">
        <f>U19+U20</f>
        <v>0</v>
      </c>
      <c r="V18" s="38" t="e">
        <f>+V19+V20</f>
        <v>#DIV/0!</v>
      </c>
      <c r="W18" s="33"/>
      <c r="X18" s="44">
        <f>X19+X20</f>
        <v>0</v>
      </c>
      <c r="Y18" s="38" t="e">
        <f>+Y19+Y20</f>
        <v>#DIV/0!</v>
      </c>
      <c r="Z18" s="33"/>
      <c r="AA18" s="44">
        <f>AA19+AA20</f>
        <v>0</v>
      </c>
      <c r="AB18" s="38" t="e">
        <f>+AB19+AB20</f>
        <v>#DIV/0!</v>
      </c>
      <c r="AC18" s="33"/>
      <c r="AD18" s="44">
        <f>AD19+AD20</f>
        <v>0</v>
      </c>
      <c r="AE18" s="38" t="e">
        <f>+AE19+AE20</f>
        <v>#DIV/0!</v>
      </c>
      <c r="AF18" s="33"/>
      <c r="AG18" s="44">
        <f>AG19+AG20</f>
        <v>0</v>
      </c>
      <c r="AH18" s="38" t="e">
        <f>+AH19+AH20</f>
        <v>#DIV/0!</v>
      </c>
      <c r="AI18" s="33"/>
      <c r="AJ18" s="44">
        <f>AJ19+AJ20</f>
        <v>0</v>
      </c>
      <c r="AK18" s="38" t="e">
        <f>AK19+AK20</f>
        <v>#DIV/0!</v>
      </c>
      <c r="AL18" s="33"/>
      <c r="AM18" s="34">
        <f t="shared" si="0"/>
        <v>1</v>
      </c>
      <c r="AN18" s="34"/>
    </row>
    <row r="19" spans="1:40" x14ac:dyDescent="0.3">
      <c r="A19" s="39" t="s">
        <v>20</v>
      </c>
      <c r="B19" s="40"/>
      <c r="C19" s="44">
        <v>39826</v>
      </c>
      <c r="D19" s="41">
        <f>C19/C$15</f>
        <v>1.2499403684351923E-2</v>
      </c>
      <c r="E19" s="28"/>
      <c r="F19" s="44">
        <v>86076</v>
      </c>
      <c r="G19" s="41">
        <f>F19/F$15</f>
        <v>2.6476971838610929E-2</v>
      </c>
      <c r="H19" s="33"/>
      <c r="I19" s="44">
        <v>91908</v>
      </c>
      <c r="J19" s="41">
        <f>I19/I$15</f>
        <v>2.7844926650607491E-2</v>
      </c>
      <c r="K19" s="33"/>
      <c r="L19" s="44">
        <v>91246</v>
      </c>
      <c r="M19" s="41">
        <f>L19/L$15</f>
        <v>2.8413825574747364E-2</v>
      </c>
      <c r="N19" s="33"/>
      <c r="O19" s="44">
        <v>0</v>
      </c>
      <c r="P19" s="41" t="e">
        <f>O19/O$15</f>
        <v>#DIV/0!</v>
      </c>
      <c r="Q19" s="33"/>
      <c r="R19" s="44">
        <v>0</v>
      </c>
      <c r="S19" s="41" t="e">
        <f>R19/R$15</f>
        <v>#DIV/0!</v>
      </c>
      <c r="T19" s="33"/>
      <c r="U19" s="44">
        <v>0</v>
      </c>
      <c r="V19" s="41" t="e">
        <f>U19/U$15</f>
        <v>#DIV/0!</v>
      </c>
      <c r="W19" s="33"/>
      <c r="X19" s="44">
        <v>0</v>
      </c>
      <c r="Y19" s="41" t="e">
        <f>X19/X$15</f>
        <v>#DIV/0!</v>
      </c>
      <c r="Z19" s="33"/>
      <c r="AA19" s="44">
        <v>0</v>
      </c>
      <c r="AB19" s="41" t="e">
        <f>AA19/AA$15</f>
        <v>#DIV/0!</v>
      </c>
      <c r="AC19" s="33"/>
      <c r="AD19" s="44">
        <v>0</v>
      </c>
      <c r="AE19" s="41" t="e">
        <f>AD19/AD$15</f>
        <v>#DIV/0!</v>
      </c>
      <c r="AF19" s="33"/>
      <c r="AG19" s="44">
        <v>0</v>
      </c>
      <c r="AH19" s="41" t="e">
        <f>AG19/AG$15</f>
        <v>#DIV/0!</v>
      </c>
      <c r="AI19" s="33"/>
      <c r="AJ19" s="44">
        <v>0</v>
      </c>
      <c r="AK19" s="41" t="e">
        <f>AJ19/AJ15</f>
        <v>#DIV/0!</v>
      </c>
      <c r="AL19" s="33"/>
      <c r="AM19" s="34">
        <f t="shared" si="0"/>
        <v>1</v>
      </c>
      <c r="AN19" s="34"/>
    </row>
    <row r="20" spans="1:40" x14ac:dyDescent="0.3">
      <c r="A20" s="39" t="s">
        <v>21</v>
      </c>
      <c r="B20" s="40"/>
      <c r="C20" s="44">
        <v>36630</v>
      </c>
      <c r="D20" s="41">
        <f>C20/C$15</f>
        <v>1.1496337994220132E-2</v>
      </c>
      <c r="E20" s="28"/>
      <c r="F20" s="44">
        <v>78230</v>
      </c>
      <c r="G20" s="41">
        <f>F20/F$15</f>
        <v>2.4063542763773094E-2</v>
      </c>
      <c r="H20" s="33"/>
      <c r="I20" s="44">
        <v>57030</v>
      </c>
      <c r="J20" s="41">
        <f>I20/I$15</f>
        <v>1.7278106006921545E-2</v>
      </c>
      <c r="K20" s="33"/>
      <c r="L20" s="44">
        <v>55330</v>
      </c>
      <c r="M20" s="41">
        <f>L20/L$15</f>
        <v>1.7229653563452334E-2</v>
      </c>
      <c r="N20" s="33"/>
      <c r="O20" s="44">
        <v>0</v>
      </c>
      <c r="P20" s="41" t="e">
        <f>O20/O$15</f>
        <v>#DIV/0!</v>
      </c>
      <c r="Q20" s="33"/>
      <c r="R20" s="44">
        <v>0</v>
      </c>
      <c r="S20" s="41" t="e">
        <f>R20/R$15</f>
        <v>#DIV/0!</v>
      </c>
      <c r="T20" s="33"/>
      <c r="U20" s="44">
        <v>0</v>
      </c>
      <c r="V20" s="41" t="e">
        <f>U20/U$15</f>
        <v>#DIV/0!</v>
      </c>
      <c r="W20" s="33"/>
      <c r="X20" s="44">
        <v>0</v>
      </c>
      <c r="Y20" s="41" t="e">
        <f>X20/X$15</f>
        <v>#DIV/0!</v>
      </c>
      <c r="Z20" s="33"/>
      <c r="AA20" s="44">
        <v>0</v>
      </c>
      <c r="AB20" s="41" t="e">
        <f>AA20/AA$15</f>
        <v>#DIV/0!</v>
      </c>
      <c r="AC20" s="33"/>
      <c r="AD20" s="44">
        <v>0</v>
      </c>
      <c r="AE20" s="41" t="e">
        <f>AD20/AD$15</f>
        <v>#DIV/0!</v>
      </c>
      <c r="AF20" s="33"/>
      <c r="AG20" s="44">
        <v>0</v>
      </c>
      <c r="AH20" s="41" t="e">
        <f>AG20/AG$15</f>
        <v>#DIV/0!</v>
      </c>
      <c r="AI20" s="33"/>
      <c r="AJ20" s="44">
        <v>0</v>
      </c>
      <c r="AK20" s="41" t="e">
        <f>AJ20/AJ15</f>
        <v>#DIV/0!</v>
      </c>
      <c r="AL20" s="33"/>
      <c r="AM20" s="34">
        <f t="shared" si="0"/>
        <v>1</v>
      </c>
      <c r="AN20" s="34"/>
    </row>
    <row r="21" spans="1:40" hidden="1" x14ac:dyDescent="0.3">
      <c r="A21" s="42" t="s">
        <v>22</v>
      </c>
      <c r="B21" s="43"/>
      <c r="C21" s="44"/>
      <c r="D21" s="38">
        <f>D23+D22</f>
        <v>0</v>
      </c>
      <c r="E21" s="28"/>
      <c r="F21" s="44"/>
      <c r="G21" s="38">
        <f>G23+G22</f>
        <v>0</v>
      </c>
      <c r="H21" s="33"/>
      <c r="I21" s="44"/>
      <c r="J21" s="38">
        <f>J23+J22</f>
        <v>0</v>
      </c>
      <c r="K21" s="33"/>
      <c r="L21" s="44"/>
      <c r="M21" s="38">
        <f>M23+M22</f>
        <v>0</v>
      </c>
      <c r="N21" s="33"/>
      <c r="O21" s="44"/>
      <c r="P21" s="38" t="e">
        <f>P23+P22</f>
        <v>#DIV/0!</v>
      </c>
      <c r="Q21" s="33"/>
      <c r="R21" s="44"/>
      <c r="S21" s="38" t="e">
        <f>S23+S22</f>
        <v>#DIV/0!</v>
      </c>
      <c r="T21" s="33"/>
      <c r="U21" s="44"/>
      <c r="V21" s="38" t="e">
        <f>V23+V22</f>
        <v>#DIV/0!</v>
      </c>
      <c r="W21" s="33"/>
      <c r="X21" s="44"/>
      <c r="Y21" s="38" t="e">
        <f>Y23+Y22</f>
        <v>#DIV/0!</v>
      </c>
      <c r="Z21" s="33"/>
      <c r="AA21" s="44"/>
      <c r="AB21" s="38" t="e">
        <f>AB23+AB22</f>
        <v>#DIV/0!</v>
      </c>
      <c r="AC21" s="33"/>
      <c r="AD21" s="44"/>
      <c r="AE21" s="38" t="e">
        <f>AE23+AE22</f>
        <v>#DIV/0!</v>
      </c>
      <c r="AF21" s="33"/>
      <c r="AG21" s="44"/>
      <c r="AH21" s="38" t="e">
        <f>AH23+AH22</f>
        <v>#DIV/0!</v>
      </c>
      <c r="AI21" s="33"/>
      <c r="AJ21" s="44"/>
      <c r="AK21" s="38"/>
      <c r="AL21" s="33"/>
      <c r="AM21" s="34">
        <f t="shared" ref="AM21:AM39" si="1">IF((I21+F21+I21+L21+O21+R21+U21+X21+AA21+AD21+AG21+AJ21)=0,0,1)</f>
        <v>0</v>
      </c>
      <c r="AN21" s="34"/>
    </row>
    <row r="22" spans="1:40" hidden="1" x14ac:dyDescent="0.3">
      <c r="A22" s="39" t="s">
        <v>23</v>
      </c>
      <c r="B22" s="40"/>
      <c r="C22" s="44"/>
      <c r="D22" s="41">
        <f>C22/C$15</f>
        <v>0</v>
      </c>
      <c r="E22" s="28"/>
      <c r="F22" s="44"/>
      <c r="G22" s="41">
        <f>F22/F$15</f>
        <v>0</v>
      </c>
      <c r="H22" s="33"/>
      <c r="I22" s="44"/>
      <c r="J22" s="41">
        <f>I22/I$15</f>
        <v>0</v>
      </c>
      <c r="K22" s="33"/>
      <c r="L22" s="44"/>
      <c r="M22" s="41">
        <f>L22/L$15</f>
        <v>0</v>
      </c>
      <c r="N22" s="33"/>
      <c r="O22" s="44"/>
      <c r="P22" s="41" t="e">
        <f>O22/O$15</f>
        <v>#DIV/0!</v>
      </c>
      <c r="Q22" s="33"/>
      <c r="R22" s="44"/>
      <c r="S22" s="41" t="e">
        <f>R22/R$15</f>
        <v>#DIV/0!</v>
      </c>
      <c r="T22" s="33"/>
      <c r="U22" s="44"/>
      <c r="V22" s="41" t="e">
        <f>U22/U$15</f>
        <v>#DIV/0!</v>
      </c>
      <c r="W22" s="33"/>
      <c r="X22" s="44"/>
      <c r="Y22" s="41" t="e">
        <f>X22/X$15</f>
        <v>#DIV/0!</v>
      </c>
      <c r="Z22" s="33"/>
      <c r="AA22" s="44"/>
      <c r="AB22" s="41" t="e">
        <f>AA22/AA$15</f>
        <v>#DIV/0!</v>
      </c>
      <c r="AC22" s="33"/>
      <c r="AD22" s="44"/>
      <c r="AE22" s="41" t="e">
        <f>AD22/AD$15</f>
        <v>#DIV/0!</v>
      </c>
      <c r="AF22" s="33"/>
      <c r="AG22" s="44"/>
      <c r="AH22" s="41" t="e">
        <f>AG22/AG$15</f>
        <v>#DIV/0!</v>
      </c>
      <c r="AI22" s="33"/>
      <c r="AJ22" s="44"/>
      <c r="AK22" s="41"/>
      <c r="AL22" s="33"/>
      <c r="AM22" s="34">
        <f t="shared" si="1"/>
        <v>0</v>
      </c>
      <c r="AN22" s="34"/>
    </row>
    <row r="23" spans="1:40" hidden="1" x14ac:dyDescent="0.3">
      <c r="A23" s="39" t="s">
        <v>24</v>
      </c>
      <c r="B23" s="40"/>
      <c r="C23" s="44"/>
      <c r="D23" s="41">
        <f>C23/C$15</f>
        <v>0</v>
      </c>
      <c r="E23" s="28"/>
      <c r="F23" s="44"/>
      <c r="G23" s="41">
        <f>F23/F$15</f>
        <v>0</v>
      </c>
      <c r="H23" s="33"/>
      <c r="I23" s="44"/>
      <c r="J23" s="41">
        <f>I23/I$15</f>
        <v>0</v>
      </c>
      <c r="K23" s="33"/>
      <c r="L23" s="44"/>
      <c r="M23" s="41">
        <f>L23/L$15</f>
        <v>0</v>
      </c>
      <c r="N23" s="33"/>
      <c r="O23" s="44"/>
      <c r="P23" s="41" t="e">
        <f>O23/O$15</f>
        <v>#DIV/0!</v>
      </c>
      <c r="Q23" s="33"/>
      <c r="R23" s="44"/>
      <c r="S23" s="41" t="e">
        <f>R23/R$15</f>
        <v>#DIV/0!</v>
      </c>
      <c r="T23" s="33"/>
      <c r="U23" s="44"/>
      <c r="V23" s="41" t="e">
        <f>U23/U$15</f>
        <v>#DIV/0!</v>
      </c>
      <c r="W23" s="33"/>
      <c r="X23" s="44"/>
      <c r="Y23" s="41" t="e">
        <f>X23/X$15</f>
        <v>#DIV/0!</v>
      </c>
      <c r="Z23" s="33"/>
      <c r="AA23" s="44"/>
      <c r="AB23" s="41" t="e">
        <f>AA23/AA$15</f>
        <v>#DIV/0!</v>
      </c>
      <c r="AC23" s="33"/>
      <c r="AD23" s="44"/>
      <c r="AE23" s="41" t="e">
        <f>AD23/AD$15</f>
        <v>#DIV/0!</v>
      </c>
      <c r="AF23" s="33"/>
      <c r="AG23" s="44"/>
      <c r="AH23" s="41" t="e">
        <f>AG23/AG$15</f>
        <v>#DIV/0!</v>
      </c>
      <c r="AI23" s="33"/>
      <c r="AJ23" s="44"/>
      <c r="AK23" s="41"/>
      <c r="AL23" s="33"/>
      <c r="AM23" s="34">
        <f t="shared" si="1"/>
        <v>0</v>
      </c>
      <c r="AN23" s="34"/>
    </row>
    <row r="24" spans="1:40" hidden="1" x14ac:dyDescent="0.3">
      <c r="A24" s="42" t="s">
        <v>25</v>
      </c>
      <c r="B24" s="43"/>
      <c r="C24" s="44">
        <f>C25+C26</f>
        <v>0</v>
      </c>
      <c r="D24" s="38">
        <f>+D25+D26</f>
        <v>0</v>
      </c>
      <c r="E24" s="28"/>
      <c r="F24" s="44">
        <f>F25+F26</f>
        <v>0</v>
      </c>
      <c r="G24" s="38">
        <f>+G25+G26</f>
        <v>0</v>
      </c>
      <c r="H24" s="33"/>
      <c r="I24" s="44">
        <f>I25+I26</f>
        <v>0</v>
      </c>
      <c r="J24" s="38">
        <f>+J25+J26</f>
        <v>0</v>
      </c>
      <c r="K24" s="33"/>
      <c r="L24" s="44">
        <f>L25+L26</f>
        <v>0</v>
      </c>
      <c r="M24" s="38">
        <f>+M25+M26</f>
        <v>0</v>
      </c>
      <c r="N24" s="33"/>
      <c r="O24" s="44">
        <f>O25+O26</f>
        <v>0</v>
      </c>
      <c r="P24" s="38" t="e">
        <f>+P25+P26</f>
        <v>#DIV/0!</v>
      </c>
      <c r="Q24" s="33"/>
      <c r="R24" s="44">
        <f>R25+R26</f>
        <v>0</v>
      </c>
      <c r="S24" s="38" t="e">
        <f>+S25+S26</f>
        <v>#DIV/0!</v>
      </c>
      <c r="T24" s="33"/>
      <c r="U24" s="44">
        <f>U25+U26</f>
        <v>0</v>
      </c>
      <c r="V24" s="38" t="e">
        <f>+V25+V26</f>
        <v>#DIV/0!</v>
      </c>
      <c r="W24" s="33"/>
      <c r="X24" s="44">
        <f>X25+X26</f>
        <v>0</v>
      </c>
      <c r="Y24" s="38" t="e">
        <f>+Y25+Y26</f>
        <v>#DIV/0!</v>
      </c>
      <c r="Z24" s="33"/>
      <c r="AA24" s="44">
        <f>AA25+AA26</f>
        <v>0</v>
      </c>
      <c r="AB24" s="38" t="e">
        <f>+AB25+AB26</f>
        <v>#DIV/0!</v>
      </c>
      <c r="AC24" s="33"/>
      <c r="AD24" s="44">
        <f>AD25+AD26</f>
        <v>0</v>
      </c>
      <c r="AE24" s="38" t="e">
        <f>+AE25+AE26</f>
        <v>#DIV/0!</v>
      </c>
      <c r="AF24" s="33"/>
      <c r="AG24" s="44">
        <f>AG25+AG26</f>
        <v>0</v>
      </c>
      <c r="AH24" s="38" t="e">
        <f>+AH25+AH26</f>
        <v>#DIV/0!</v>
      </c>
      <c r="AI24" s="33"/>
      <c r="AJ24" s="44">
        <f>AJ25+AJ26</f>
        <v>0</v>
      </c>
      <c r="AK24" s="38" t="e">
        <f>AK25+AK26</f>
        <v>#DIV/0!</v>
      </c>
      <c r="AL24" s="33"/>
      <c r="AM24" s="34">
        <f>IF((I24+F24+I24+L24+O24+R24+U24+X24+AA24+AD24+AG24+AJ24+C24)=0,0,1)</f>
        <v>0</v>
      </c>
      <c r="AN24" s="34"/>
    </row>
    <row r="25" spans="1:40" hidden="1" x14ac:dyDescent="0.3">
      <c r="A25" s="39" t="s">
        <v>26</v>
      </c>
      <c r="B25" s="40"/>
      <c r="C25" s="44">
        <v>0</v>
      </c>
      <c r="D25" s="41">
        <f>C25/C$15</f>
        <v>0</v>
      </c>
      <c r="E25" s="28"/>
      <c r="F25" s="44">
        <v>0</v>
      </c>
      <c r="G25" s="41">
        <f>F25/F$15</f>
        <v>0</v>
      </c>
      <c r="H25" s="33"/>
      <c r="I25" s="44">
        <v>0</v>
      </c>
      <c r="J25" s="41">
        <f>I25/I$15</f>
        <v>0</v>
      </c>
      <c r="K25" s="33"/>
      <c r="L25" s="44">
        <v>0</v>
      </c>
      <c r="M25" s="41">
        <f>L25/L$15</f>
        <v>0</v>
      </c>
      <c r="N25" s="33"/>
      <c r="O25" s="44">
        <v>0</v>
      </c>
      <c r="P25" s="41" t="e">
        <f>O25/O$15</f>
        <v>#DIV/0!</v>
      </c>
      <c r="Q25" s="33"/>
      <c r="R25" s="44">
        <v>0</v>
      </c>
      <c r="S25" s="41" t="e">
        <f>R25/R$15</f>
        <v>#DIV/0!</v>
      </c>
      <c r="T25" s="33"/>
      <c r="U25" s="44">
        <v>0</v>
      </c>
      <c r="V25" s="41" t="e">
        <f>U25/U$15</f>
        <v>#DIV/0!</v>
      </c>
      <c r="W25" s="33"/>
      <c r="X25" s="44">
        <v>0</v>
      </c>
      <c r="Y25" s="41" t="e">
        <f>X25/X$15</f>
        <v>#DIV/0!</v>
      </c>
      <c r="Z25" s="33"/>
      <c r="AA25" s="44">
        <v>0</v>
      </c>
      <c r="AB25" s="41" t="e">
        <f>AA25/AA$15</f>
        <v>#DIV/0!</v>
      </c>
      <c r="AC25" s="33"/>
      <c r="AD25" s="44">
        <v>0</v>
      </c>
      <c r="AE25" s="41" t="e">
        <f>AD25/AD$15</f>
        <v>#DIV/0!</v>
      </c>
      <c r="AF25" s="33"/>
      <c r="AG25" s="44">
        <v>0</v>
      </c>
      <c r="AH25" s="41" t="e">
        <f>AG25/AG$15</f>
        <v>#DIV/0!</v>
      </c>
      <c r="AI25" s="33"/>
      <c r="AJ25" s="44">
        <v>0</v>
      </c>
      <c r="AK25" s="41" t="e">
        <f>AJ25/AJ15</f>
        <v>#DIV/0!</v>
      </c>
      <c r="AL25" s="33"/>
      <c r="AM25" s="34">
        <f>IF((I25+F25+I25+L25+O25+R25+U25+X25+AA25+AD25+AG25+AJ25+C25)=0,0,1)</f>
        <v>0</v>
      </c>
      <c r="AN25" s="34"/>
    </row>
    <row r="26" spans="1:40" hidden="1" x14ac:dyDescent="0.3">
      <c r="A26" s="39" t="s">
        <v>27</v>
      </c>
      <c r="B26" s="40"/>
      <c r="C26" s="44">
        <v>0</v>
      </c>
      <c r="D26" s="41">
        <f>C26/C$15</f>
        <v>0</v>
      </c>
      <c r="E26" s="28"/>
      <c r="F26" s="44">
        <v>0</v>
      </c>
      <c r="G26" s="41">
        <f>F26/F$15</f>
        <v>0</v>
      </c>
      <c r="H26" s="33"/>
      <c r="I26" s="44">
        <v>0</v>
      </c>
      <c r="J26" s="41">
        <f>I26/I$15</f>
        <v>0</v>
      </c>
      <c r="K26" s="33"/>
      <c r="L26" s="44">
        <v>0</v>
      </c>
      <c r="M26" s="41">
        <f>L26/L$15</f>
        <v>0</v>
      </c>
      <c r="N26" s="33"/>
      <c r="O26" s="44">
        <v>0</v>
      </c>
      <c r="P26" s="41" t="e">
        <f>O26/O$15</f>
        <v>#DIV/0!</v>
      </c>
      <c r="Q26" s="33"/>
      <c r="R26" s="44">
        <v>0</v>
      </c>
      <c r="S26" s="41" t="e">
        <f>R26/R$15</f>
        <v>#DIV/0!</v>
      </c>
      <c r="T26" s="33"/>
      <c r="U26" s="44">
        <v>0</v>
      </c>
      <c r="V26" s="41" t="e">
        <f>U26/U$15</f>
        <v>#DIV/0!</v>
      </c>
      <c r="W26" s="33"/>
      <c r="X26" s="44">
        <v>0</v>
      </c>
      <c r="Y26" s="41" t="e">
        <f>X26/X$15</f>
        <v>#DIV/0!</v>
      </c>
      <c r="Z26" s="33"/>
      <c r="AA26" s="44">
        <v>0</v>
      </c>
      <c r="AB26" s="41" t="e">
        <f>AA26/AA$15</f>
        <v>#DIV/0!</v>
      </c>
      <c r="AC26" s="33"/>
      <c r="AD26" s="44">
        <v>0</v>
      </c>
      <c r="AE26" s="41" t="e">
        <f>AD26/AD$15</f>
        <v>#DIV/0!</v>
      </c>
      <c r="AF26" s="33"/>
      <c r="AG26" s="44">
        <v>0</v>
      </c>
      <c r="AH26" s="41" t="e">
        <f>AG26/AG$15</f>
        <v>#DIV/0!</v>
      </c>
      <c r="AI26" s="33"/>
      <c r="AJ26" s="44">
        <v>0</v>
      </c>
      <c r="AK26" s="41" t="e">
        <f>AJ26/AJ15</f>
        <v>#DIV/0!</v>
      </c>
      <c r="AL26" s="33"/>
      <c r="AM26" s="34">
        <f>IF((I26+F26+I26+L26+O26+R26+U26+X26+AA26+AD26+AG26+AJ26+C26)=0,0,1)</f>
        <v>0</v>
      </c>
      <c r="AN26" s="34"/>
    </row>
    <row r="27" spans="1:40" x14ac:dyDescent="0.3">
      <c r="A27" s="42" t="s">
        <v>28</v>
      </c>
      <c r="B27" s="43"/>
      <c r="C27" s="44">
        <f>C29</f>
        <v>3093637</v>
      </c>
      <c r="D27" s="38">
        <f>+D28+D29+D30</f>
        <v>0.97093902766653528</v>
      </c>
      <c r="E27" s="28"/>
      <c r="F27" s="44">
        <f>F29</f>
        <v>3074247</v>
      </c>
      <c r="G27" s="38">
        <f>+G28+G29+G30</f>
        <v>0.94563817142913387</v>
      </c>
      <c r="H27" s="33"/>
      <c r="I27" s="44">
        <f>I29</f>
        <v>3135127</v>
      </c>
      <c r="J27" s="38">
        <f>+J28+J29+J30</f>
        <v>0.94983441436370186</v>
      </c>
      <c r="K27" s="33"/>
      <c r="L27" s="44">
        <f>L29</f>
        <v>3049680</v>
      </c>
      <c r="M27" s="38">
        <f>+M28+M29+M30</f>
        <v>0.9496643751922883</v>
      </c>
      <c r="N27" s="33"/>
      <c r="O27" s="44">
        <v>0</v>
      </c>
      <c r="P27" s="38" t="e">
        <f>+P28+P29+P30</f>
        <v>#DIV/0!</v>
      </c>
      <c r="Q27" s="33"/>
      <c r="R27" s="44">
        <f>R29</f>
        <v>0</v>
      </c>
      <c r="S27" s="38" t="e">
        <f>+S28+S29+S30</f>
        <v>#DIV/0!</v>
      </c>
      <c r="T27" s="33"/>
      <c r="U27" s="44">
        <f>U29</f>
        <v>0</v>
      </c>
      <c r="V27" s="38" t="e">
        <f>+V28+V29+V30</f>
        <v>#DIV/0!</v>
      </c>
      <c r="W27" s="33"/>
      <c r="X27" s="44">
        <f>X29</f>
        <v>0</v>
      </c>
      <c r="Y27" s="38" t="e">
        <f>+Y28+Y29+Y30</f>
        <v>#DIV/0!</v>
      </c>
      <c r="Z27" s="33"/>
      <c r="AA27" s="44">
        <f>AA29</f>
        <v>0</v>
      </c>
      <c r="AB27" s="38" t="e">
        <f>+AB28+AB29+AB30</f>
        <v>#DIV/0!</v>
      </c>
      <c r="AC27" s="33"/>
      <c r="AD27" s="44">
        <f>AD29</f>
        <v>0</v>
      </c>
      <c r="AE27" s="38" t="e">
        <f>+AE28+AE29+AE30</f>
        <v>#DIV/0!</v>
      </c>
      <c r="AF27" s="33"/>
      <c r="AG27" s="44">
        <f>AG29</f>
        <v>0</v>
      </c>
      <c r="AH27" s="38" t="e">
        <f>+AH28+AH29+AH30</f>
        <v>#DIV/0!</v>
      </c>
      <c r="AI27" s="33"/>
      <c r="AJ27" s="44">
        <f>AJ29</f>
        <v>0</v>
      </c>
      <c r="AK27" s="38" t="e">
        <f>AK29</f>
        <v>#DIV/0!</v>
      </c>
      <c r="AL27" s="33"/>
      <c r="AM27" s="34">
        <f>IF((I27+F27+I27+L27+O27+R27+U27+X27+AA27+AD27+AG27+AJ27+C27)=0,0,1)</f>
        <v>1</v>
      </c>
      <c r="AN27" s="34"/>
    </row>
    <row r="28" spans="1:40" hidden="1" x14ac:dyDescent="0.3">
      <c r="A28" s="39" t="s">
        <v>29</v>
      </c>
      <c r="B28" s="40"/>
      <c r="C28" s="44">
        <v>0</v>
      </c>
      <c r="D28" s="41">
        <f>C28/C$15</f>
        <v>0</v>
      </c>
      <c r="E28" s="28"/>
      <c r="F28" s="44">
        <v>0</v>
      </c>
      <c r="G28" s="41">
        <f>F28/F$15</f>
        <v>0</v>
      </c>
      <c r="H28" s="33"/>
      <c r="I28" s="44">
        <v>0</v>
      </c>
      <c r="J28" s="41">
        <f>I28/I$15</f>
        <v>0</v>
      </c>
      <c r="K28" s="33"/>
      <c r="L28" s="44">
        <v>0</v>
      </c>
      <c r="M28" s="41">
        <f>L28/L$15</f>
        <v>0</v>
      </c>
      <c r="N28" s="33"/>
      <c r="O28" s="44">
        <v>0</v>
      </c>
      <c r="P28" s="41" t="e">
        <f>O28/O$15</f>
        <v>#DIV/0!</v>
      </c>
      <c r="Q28" s="33"/>
      <c r="R28" s="44">
        <v>0</v>
      </c>
      <c r="S28" s="41" t="e">
        <f>R28/R$15</f>
        <v>#DIV/0!</v>
      </c>
      <c r="T28" s="33"/>
      <c r="U28" s="44">
        <v>0</v>
      </c>
      <c r="V28" s="41" t="e">
        <f>U28/U$15</f>
        <v>#DIV/0!</v>
      </c>
      <c r="W28" s="33"/>
      <c r="X28" s="44">
        <v>0</v>
      </c>
      <c r="Y28" s="41" t="e">
        <f>X28/X$15</f>
        <v>#DIV/0!</v>
      </c>
      <c r="Z28" s="33"/>
      <c r="AA28" s="44"/>
      <c r="AB28" s="41" t="e">
        <f>AA28/AA$15</f>
        <v>#DIV/0!</v>
      </c>
      <c r="AC28" s="33"/>
      <c r="AD28" s="44"/>
      <c r="AE28" s="41" t="e">
        <f>AD28/AD$15</f>
        <v>#DIV/0!</v>
      </c>
      <c r="AF28" s="33"/>
      <c r="AG28" s="44"/>
      <c r="AH28" s="41" t="e">
        <f>AG28/AG$15</f>
        <v>#DIV/0!</v>
      </c>
      <c r="AI28" s="33"/>
      <c r="AJ28" s="44"/>
      <c r="AK28" s="41"/>
      <c r="AL28" s="33"/>
      <c r="AM28" s="34">
        <f t="shared" si="1"/>
        <v>0</v>
      </c>
      <c r="AN28" s="34"/>
    </row>
    <row r="29" spans="1:40" x14ac:dyDescent="0.3">
      <c r="A29" s="39" t="s">
        <v>30</v>
      </c>
      <c r="B29" s="40"/>
      <c r="C29" s="44">
        <v>3093637</v>
      </c>
      <c r="D29" s="41">
        <f>C29/C$15</f>
        <v>0.97093902766653528</v>
      </c>
      <c r="E29" s="28"/>
      <c r="F29" s="44">
        <v>3074247</v>
      </c>
      <c r="G29" s="41">
        <f>F29/F$15</f>
        <v>0.94563817142913387</v>
      </c>
      <c r="H29" s="33"/>
      <c r="I29" s="44">
        <v>3135127</v>
      </c>
      <c r="J29" s="41">
        <f>I29/I$15</f>
        <v>0.94983441436370186</v>
      </c>
      <c r="K29" s="33"/>
      <c r="L29" s="44">
        <v>3049680</v>
      </c>
      <c r="M29" s="41">
        <f>L29/L$15</f>
        <v>0.9496643751922883</v>
      </c>
      <c r="N29" s="33"/>
      <c r="O29" s="44">
        <v>0</v>
      </c>
      <c r="P29" s="41" t="e">
        <f>O29/O$15</f>
        <v>#DIV/0!</v>
      </c>
      <c r="Q29" s="33"/>
      <c r="R29" s="44">
        <v>0</v>
      </c>
      <c r="S29" s="41" t="e">
        <f>R29/R$15</f>
        <v>#DIV/0!</v>
      </c>
      <c r="T29" s="33"/>
      <c r="U29" s="44">
        <v>0</v>
      </c>
      <c r="V29" s="41" t="e">
        <f>U29/U$15</f>
        <v>#DIV/0!</v>
      </c>
      <c r="W29" s="33"/>
      <c r="X29" s="44">
        <v>0</v>
      </c>
      <c r="Y29" s="41" t="e">
        <f>X29/X$15</f>
        <v>#DIV/0!</v>
      </c>
      <c r="Z29" s="33"/>
      <c r="AA29" s="44">
        <v>0</v>
      </c>
      <c r="AB29" s="41" t="e">
        <f>AA29/AA$15</f>
        <v>#DIV/0!</v>
      </c>
      <c r="AC29" s="33"/>
      <c r="AD29" s="44">
        <v>0</v>
      </c>
      <c r="AE29" s="41" t="e">
        <f>AD29/AD$15</f>
        <v>#DIV/0!</v>
      </c>
      <c r="AF29" s="33"/>
      <c r="AG29" s="44">
        <v>0</v>
      </c>
      <c r="AH29" s="41" t="e">
        <f>AG29/AG$15</f>
        <v>#DIV/0!</v>
      </c>
      <c r="AI29" s="33"/>
      <c r="AJ29" s="44">
        <v>0</v>
      </c>
      <c r="AK29" s="41" t="e">
        <f>AJ29/AJ15</f>
        <v>#DIV/0!</v>
      </c>
      <c r="AL29" s="33"/>
      <c r="AM29" s="34">
        <f>IF((I29+F29+I29+L29+O29+R29+U29+X29+AA29+AD29+AG29+AJ29+C29)=0,0,1)</f>
        <v>1</v>
      </c>
      <c r="AN29" s="34"/>
    </row>
    <row r="30" spans="1:40" hidden="1" x14ac:dyDescent="0.3">
      <c r="A30" s="39" t="s">
        <v>31</v>
      </c>
      <c r="B30" s="40"/>
      <c r="C30" s="44">
        <v>0</v>
      </c>
      <c r="D30" s="41">
        <f>C30/C$15</f>
        <v>0</v>
      </c>
      <c r="E30" s="28"/>
      <c r="F30" s="44">
        <v>0</v>
      </c>
      <c r="G30" s="41">
        <f>F30/F$15</f>
        <v>0</v>
      </c>
      <c r="H30" s="33"/>
      <c r="I30" s="44">
        <v>0</v>
      </c>
      <c r="J30" s="41">
        <f>I30/I$15</f>
        <v>0</v>
      </c>
      <c r="K30" s="33"/>
      <c r="L30" s="44">
        <v>0</v>
      </c>
      <c r="M30" s="41">
        <f>L30/L$15</f>
        <v>0</v>
      </c>
      <c r="N30" s="33"/>
      <c r="O30" s="44">
        <v>0</v>
      </c>
      <c r="P30" s="41" t="e">
        <f>O30/O$15</f>
        <v>#DIV/0!</v>
      </c>
      <c r="Q30" s="33"/>
      <c r="R30" s="44">
        <v>0</v>
      </c>
      <c r="S30" s="41" t="e">
        <f>R30/R$15</f>
        <v>#DIV/0!</v>
      </c>
      <c r="T30" s="33"/>
      <c r="U30" s="44">
        <v>0</v>
      </c>
      <c r="V30" s="41" t="e">
        <f>U30/U$15</f>
        <v>#DIV/0!</v>
      </c>
      <c r="W30" s="33"/>
      <c r="X30" s="44">
        <v>0</v>
      </c>
      <c r="Y30" s="41" t="e">
        <f>X30/X$15</f>
        <v>#DIV/0!</v>
      </c>
      <c r="Z30" s="33"/>
      <c r="AA30" s="44"/>
      <c r="AB30" s="41" t="e">
        <f>AA30/AA$15</f>
        <v>#DIV/0!</v>
      </c>
      <c r="AC30" s="33"/>
      <c r="AD30" s="44"/>
      <c r="AE30" s="41" t="e">
        <f>AD30/AD$15</f>
        <v>#DIV/0!</v>
      </c>
      <c r="AF30" s="33"/>
      <c r="AG30" s="44"/>
      <c r="AH30" s="41" t="e">
        <f>AG30/AG$15</f>
        <v>#DIV/0!</v>
      </c>
      <c r="AI30" s="33"/>
      <c r="AJ30" s="44"/>
      <c r="AK30" s="41"/>
      <c r="AL30" s="33"/>
      <c r="AM30" s="34">
        <f t="shared" si="1"/>
        <v>0</v>
      </c>
      <c r="AN30" s="34"/>
    </row>
    <row r="31" spans="1:40" hidden="1" x14ac:dyDescent="0.3">
      <c r="A31" s="42" t="s">
        <v>32</v>
      </c>
      <c r="B31" s="43"/>
      <c r="C31" s="45"/>
      <c r="D31" s="41">
        <f>D32</f>
        <v>0</v>
      </c>
      <c r="E31" s="28"/>
      <c r="F31" s="45"/>
      <c r="G31" s="41">
        <f>G32</f>
        <v>0</v>
      </c>
      <c r="H31" s="33"/>
      <c r="I31" s="45"/>
      <c r="J31" s="41">
        <f>J32</f>
        <v>0</v>
      </c>
      <c r="K31" s="33"/>
      <c r="L31" s="45"/>
      <c r="M31" s="41">
        <f>M32</f>
        <v>0</v>
      </c>
      <c r="N31" s="33"/>
      <c r="O31" s="45"/>
      <c r="P31" s="41" t="e">
        <f>P32</f>
        <v>#DIV/0!</v>
      </c>
      <c r="Q31" s="33"/>
      <c r="R31" s="45"/>
      <c r="S31" s="41" t="e">
        <f>S32</f>
        <v>#DIV/0!</v>
      </c>
      <c r="T31" s="33"/>
      <c r="U31" s="45"/>
      <c r="V31" s="41" t="e">
        <f>V32</f>
        <v>#DIV/0!</v>
      </c>
      <c r="W31" s="33"/>
      <c r="X31" s="45"/>
      <c r="Y31" s="41" t="e">
        <f>Y32</f>
        <v>#DIV/0!</v>
      </c>
      <c r="Z31" s="33"/>
      <c r="AA31" s="45"/>
      <c r="AB31" s="41" t="e">
        <f>AB32</f>
        <v>#DIV/0!</v>
      </c>
      <c r="AC31" s="33"/>
      <c r="AD31" s="45"/>
      <c r="AE31" s="41" t="e">
        <f>AE32</f>
        <v>#DIV/0!</v>
      </c>
      <c r="AF31" s="33"/>
      <c r="AG31" s="45"/>
      <c r="AH31" s="41" t="e">
        <f>AH32</f>
        <v>#DIV/0!</v>
      </c>
      <c r="AI31" s="33"/>
      <c r="AJ31" s="45"/>
      <c r="AK31" s="41"/>
      <c r="AL31" s="33"/>
      <c r="AM31" s="34">
        <f t="shared" si="1"/>
        <v>0</v>
      </c>
      <c r="AN31" s="34"/>
    </row>
    <row r="32" spans="1:40" hidden="1" x14ac:dyDescent="0.3">
      <c r="A32" s="39" t="s">
        <v>33</v>
      </c>
      <c r="B32" s="40"/>
      <c r="C32" s="45"/>
      <c r="D32" s="41">
        <f t="shared" ref="D32:D40" si="2">C32/C$15</f>
        <v>0</v>
      </c>
      <c r="E32" s="28"/>
      <c r="F32" s="45"/>
      <c r="G32" s="41">
        <f t="shared" ref="G32:G40" si="3">F32/F$15</f>
        <v>0</v>
      </c>
      <c r="H32" s="33"/>
      <c r="I32" s="45"/>
      <c r="J32" s="41">
        <f t="shared" ref="J32:J40" si="4">I32/I$15</f>
        <v>0</v>
      </c>
      <c r="K32" s="33"/>
      <c r="L32" s="45"/>
      <c r="M32" s="41">
        <f t="shared" ref="M32:M40" si="5">L32/L$15</f>
        <v>0</v>
      </c>
      <c r="N32" s="33"/>
      <c r="O32" s="45"/>
      <c r="P32" s="41" t="e">
        <f t="shared" ref="P32:P40" si="6">O32/O$15</f>
        <v>#DIV/0!</v>
      </c>
      <c r="Q32" s="33"/>
      <c r="R32" s="45"/>
      <c r="S32" s="41" t="e">
        <f t="shared" ref="S32:S40" si="7">R32/R$15</f>
        <v>#DIV/0!</v>
      </c>
      <c r="T32" s="33"/>
      <c r="U32" s="45"/>
      <c r="V32" s="41" t="e">
        <f t="shared" ref="V32:V40" si="8">U32/U$15</f>
        <v>#DIV/0!</v>
      </c>
      <c r="W32" s="33"/>
      <c r="X32" s="45"/>
      <c r="Y32" s="41" t="e">
        <f t="shared" ref="Y32:Y40" si="9">X32/X$15</f>
        <v>#DIV/0!</v>
      </c>
      <c r="Z32" s="33"/>
      <c r="AA32" s="45"/>
      <c r="AB32" s="41" t="e">
        <f t="shared" ref="AB32:AB40" si="10">AA32/AA$15</f>
        <v>#DIV/0!</v>
      </c>
      <c r="AC32" s="33"/>
      <c r="AD32" s="45"/>
      <c r="AE32" s="41" t="e">
        <f t="shared" ref="AE32:AE40" si="11">AD32/AD$15</f>
        <v>#DIV/0!</v>
      </c>
      <c r="AF32" s="33"/>
      <c r="AG32" s="45"/>
      <c r="AH32" s="41" t="e">
        <f t="shared" ref="AH32:AH40" si="12">AG32/AG$15</f>
        <v>#DIV/0!</v>
      </c>
      <c r="AI32" s="33"/>
      <c r="AJ32" s="45"/>
      <c r="AK32" s="41"/>
      <c r="AL32" s="33"/>
      <c r="AM32" s="34">
        <f t="shared" si="1"/>
        <v>0</v>
      </c>
      <c r="AN32" s="34"/>
    </row>
    <row r="33" spans="1:40" hidden="1" x14ac:dyDescent="0.3">
      <c r="A33" s="42" t="s">
        <v>34</v>
      </c>
      <c r="B33" s="43"/>
      <c r="C33" s="44"/>
      <c r="D33" s="41">
        <f t="shared" si="2"/>
        <v>0</v>
      </c>
      <c r="E33" s="28"/>
      <c r="F33" s="44"/>
      <c r="G33" s="41">
        <f t="shared" si="3"/>
        <v>0</v>
      </c>
      <c r="H33" s="33"/>
      <c r="I33" s="44"/>
      <c r="J33" s="41">
        <f t="shared" si="4"/>
        <v>0</v>
      </c>
      <c r="K33" s="33"/>
      <c r="L33" s="44"/>
      <c r="M33" s="41">
        <f t="shared" si="5"/>
        <v>0</v>
      </c>
      <c r="N33" s="33"/>
      <c r="O33" s="44"/>
      <c r="P33" s="41" t="e">
        <f t="shared" si="6"/>
        <v>#DIV/0!</v>
      </c>
      <c r="Q33" s="33"/>
      <c r="R33" s="44"/>
      <c r="S33" s="41" t="e">
        <f t="shared" si="7"/>
        <v>#DIV/0!</v>
      </c>
      <c r="T33" s="33"/>
      <c r="U33" s="44"/>
      <c r="V33" s="41" t="e">
        <f t="shared" si="8"/>
        <v>#DIV/0!</v>
      </c>
      <c r="W33" s="33"/>
      <c r="X33" s="44"/>
      <c r="Y33" s="41" t="e">
        <f t="shared" si="9"/>
        <v>#DIV/0!</v>
      </c>
      <c r="Z33" s="33"/>
      <c r="AA33" s="44"/>
      <c r="AB33" s="41" t="e">
        <f t="shared" si="10"/>
        <v>#DIV/0!</v>
      </c>
      <c r="AC33" s="33"/>
      <c r="AD33" s="44"/>
      <c r="AE33" s="41" t="e">
        <f t="shared" si="11"/>
        <v>#DIV/0!</v>
      </c>
      <c r="AF33" s="33"/>
      <c r="AG33" s="44"/>
      <c r="AH33" s="41" t="e">
        <f t="shared" si="12"/>
        <v>#DIV/0!</v>
      </c>
      <c r="AI33" s="33"/>
      <c r="AJ33" s="44"/>
      <c r="AK33" s="41"/>
      <c r="AL33" s="33"/>
      <c r="AM33" s="34">
        <f t="shared" si="1"/>
        <v>0</v>
      </c>
      <c r="AN33" s="34"/>
    </row>
    <row r="34" spans="1:40" hidden="1" x14ac:dyDescent="0.3">
      <c r="A34" s="39" t="s">
        <v>35</v>
      </c>
      <c r="B34" s="40"/>
      <c r="C34" s="46"/>
      <c r="D34" s="41">
        <f t="shared" si="2"/>
        <v>0</v>
      </c>
      <c r="E34" s="28"/>
      <c r="F34" s="46"/>
      <c r="G34" s="41">
        <f t="shared" si="3"/>
        <v>0</v>
      </c>
      <c r="H34" s="33"/>
      <c r="I34" s="46"/>
      <c r="J34" s="41">
        <f t="shared" si="4"/>
        <v>0</v>
      </c>
      <c r="K34" s="33"/>
      <c r="L34" s="46"/>
      <c r="M34" s="41">
        <f t="shared" si="5"/>
        <v>0</v>
      </c>
      <c r="N34" s="33"/>
      <c r="O34" s="46"/>
      <c r="P34" s="41" t="e">
        <f t="shared" si="6"/>
        <v>#DIV/0!</v>
      </c>
      <c r="Q34" s="33"/>
      <c r="R34" s="46"/>
      <c r="S34" s="41" t="e">
        <f t="shared" si="7"/>
        <v>#DIV/0!</v>
      </c>
      <c r="T34" s="33"/>
      <c r="U34" s="46"/>
      <c r="V34" s="41" t="e">
        <f t="shared" si="8"/>
        <v>#DIV/0!</v>
      </c>
      <c r="W34" s="33"/>
      <c r="X34" s="46"/>
      <c r="Y34" s="41" t="e">
        <f t="shared" si="9"/>
        <v>#DIV/0!</v>
      </c>
      <c r="Z34" s="33"/>
      <c r="AA34" s="46"/>
      <c r="AB34" s="41" t="e">
        <f t="shared" si="10"/>
        <v>#DIV/0!</v>
      </c>
      <c r="AC34" s="33"/>
      <c r="AD34" s="46"/>
      <c r="AE34" s="41" t="e">
        <f t="shared" si="11"/>
        <v>#DIV/0!</v>
      </c>
      <c r="AF34" s="33"/>
      <c r="AG34" s="46"/>
      <c r="AH34" s="41" t="e">
        <f t="shared" si="12"/>
        <v>#DIV/0!</v>
      </c>
      <c r="AI34" s="33"/>
      <c r="AJ34" s="46"/>
      <c r="AK34" s="41"/>
      <c r="AL34" s="33"/>
      <c r="AM34" s="34">
        <f t="shared" si="1"/>
        <v>0</v>
      </c>
      <c r="AN34" s="34"/>
    </row>
    <row r="35" spans="1:40" hidden="1" x14ac:dyDescent="0.3">
      <c r="A35" s="42" t="s">
        <v>36</v>
      </c>
      <c r="B35" s="43"/>
      <c r="C35" s="45"/>
      <c r="D35" s="41">
        <f t="shared" si="2"/>
        <v>0</v>
      </c>
      <c r="E35" s="28"/>
      <c r="F35" s="45"/>
      <c r="G35" s="41">
        <f t="shared" si="3"/>
        <v>0</v>
      </c>
      <c r="H35" s="33"/>
      <c r="I35" s="45"/>
      <c r="J35" s="41">
        <f t="shared" si="4"/>
        <v>0</v>
      </c>
      <c r="K35" s="33"/>
      <c r="L35" s="45"/>
      <c r="M35" s="41">
        <f t="shared" si="5"/>
        <v>0</v>
      </c>
      <c r="N35" s="33"/>
      <c r="O35" s="45"/>
      <c r="P35" s="41" t="e">
        <f t="shared" si="6"/>
        <v>#DIV/0!</v>
      </c>
      <c r="Q35" s="33"/>
      <c r="R35" s="45"/>
      <c r="S35" s="41" t="e">
        <f t="shared" si="7"/>
        <v>#DIV/0!</v>
      </c>
      <c r="T35" s="33"/>
      <c r="U35" s="45"/>
      <c r="V35" s="41" t="e">
        <f t="shared" si="8"/>
        <v>#DIV/0!</v>
      </c>
      <c r="W35" s="33"/>
      <c r="X35" s="45"/>
      <c r="Y35" s="41" t="e">
        <f t="shared" si="9"/>
        <v>#DIV/0!</v>
      </c>
      <c r="Z35" s="33"/>
      <c r="AA35" s="45"/>
      <c r="AB35" s="41" t="e">
        <f t="shared" si="10"/>
        <v>#DIV/0!</v>
      </c>
      <c r="AC35" s="33"/>
      <c r="AD35" s="45"/>
      <c r="AE35" s="41" t="e">
        <f t="shared" si="11"/>
        <v>#DIV/0!</v>
      </c>
      <c r="AF35" s="33"/>
      <c r="AG35" s="45"/>
      <c r="AH35" s="41" t="e">
        <f t="shared" si="12"/>
        <v>#DIV/0!</v>
      </c>
      <c r="AI35" s="33"/>
      <c r="AJ35" s="45"/>
      <c r="AK35" s="41"/>
      <c r="AL35" s="33"/>
      <c r="AM35" s="34">
        <f t="shared" si="1"/>
        <v>0</v>
      </c>
      <c r="AN35" s="34"/>
    </row>
    <row r="36" spans="1:40" hidden="1" x14ac:dyDescent="0.3">
      <c r="A36" s="39" t="s">
        <v>37</v>
      </c>
      <c r="B36" s="40"/>
      <c r="C36" s="45"/>
      <c r="D36" s="41">
        <f t="shared" si="2"/>
        <v>0</v>
      </c>
      <c r="E36" s="28"/>
      <c r="F36" s="45"/>
      <c r="G36" s="41">
        <f t="shared" si="3"/>
        <v>0</v>
      </c>
      <c r="H36" s="33"/>
      <c r="I36" s="45"/>
      <c r="J36" s="41">
        <f t="shared" si="4"/>
        <v>0</v>
      </c>
      <c r="K36" s="33"/>
      <c r="L36" s="45"/>
      <c r="M36" s="41">
        <f t="shared" si="5"/>
        <v>0</v>
      </c>
      <c r="N36" s="33"/>
      <c r="O36" s="45"/>
      <c r="P36" s="41" t="e">
        <f t="shared" si="6"/>
        <v>#DIV/0!</v>
      </c>
      <c r="Q36" s="33"/>
      <c r="R36" s="45"/>
      <c r="S36" s="41" t="e">
        <f t="shared" si="7"/>
        <v>#DIV/0!</v>
      </c>
      <c r="T36" s="33"/>
      <c r="U36" s="45"/>
      <c r="V36" s="41" t="e">
        <f t="shared" si="8"/>
        <v>#DIV/0!</v>
      </c>
      <c r="W36" s="33"/>
      <c r="X36" s="45"/>
      <c r="Y36" s="41" t="e">
        <f t="shared" si="9"/>
        <v>#DIV/0!</v>
      </c>
      <c r="Z36" s="33"/>
      <c r="AA36" s="45"/>
      <c r="AB36" s="41" t="e">
        <f t="shared" si="10"/>
        <v>#DIV/0!</v>
      </c>
      <c r="AC36" s="33"/>
      <c r="AD36" s="45"/>
      <c r="AE36" s="41" t="e">
        <f t="shared" si="11"/>
        <v>#DIV/0!</v>
      </c>
      <c r="AF36" s="33"/>
      <c r="AG36" s="45"/>
      <c r="AH36" s="41" t="e">
        <f t="shared" si="12"/>
        <v>#DIV/0!</v>
      </c>
      <c r="AI36" s="33"/>
      <c r="AJ36" s="45"/>
      <c r="AK36" s="41"/>
      <c r="AL36" s="33"/>
      <c r="AM36" s="34">
        <f t="shared" si="1"/>
        <v>0</v>
      </c>
      <c r="AN36" s="34"/>
    </row>
    <row r="37" spans="1:40" hidden="1" x14ac:dyDescent="0.3">
      <c r="A37" s="39" t="s">
        <v>38</v>
      </c>
      <c r="B37" s="40"/>
      <c r="C37" s="45"/>
      <c r="D37" s="41">
        <f t="shared" si="2"/>
        <v>0</v>
      </c>
      <c r="E37" s="28"/>
      <c r="F37" s="45"/>
      <c r="G37" s="41">
        <f t="shared" si="3"/>
        <v>0</v>
      </c>
      <c r="H37" s="33"/>
      <c r="I37" s="45"/>
      <c r="J37" s="41">
        <f t="shared" si="4"/>
        <v>0</v>
      </c>
      <c r="K37" s="33"/>
      <c r="L37" s="45"/>
      <c r="M37" s="41">
        <f t="shared" si="5"/>
        <v>0</v>
      </c>
      <c r="N37" s="33"/>
      <c r="O37" s="45"/>
      <c r="P37" s="41" t="e">
        <f t="shared" si="6"/>
        <v>#DIV/0!</v>
      </c>
      <c r="Q37" s="33"/>
      <c r="R37" s="45"/>
      <c r="S37" s="41" t="e">
        <f t="shared" si="7"/>
        <v>#DIV/0!</v>
      </c>
      <c r="T37" s="33"/>
      <c r="U37" s="45"/>
      <c r="V37" s="41" t="e">
        <f t="shared" si="8"/>
        <v>#DIV/0!</v>
      </c>
      <c r="W37" s="33"/>
      <c r="X37" s="45"/>
      <c r="Y37" s="41" t="e">
        <f t="shared" si="9"/>
        <v>#DIV/0!</v>
      </c>
      <c r="Z37" s="33"/>
      <c r="AA37" s="45"/>
      <c r="AB37" s="41" t="e">
        <f t="shared" si="10"/>
        <v>#DIV/0!</v>
      </c>
      <c r="AC37" s="33"/>
      <c r="AD37" s="45"/>
      <c r="AE37" s="41" t="e">
        <f t="shared" si="11"/>
        <v>#DIV/0!</v>
      </c>
      <c r="AF37" s="33"/>
      <c r="AG37" s="45"/>
      <c r="AH37" s="41" t="e">
        <f t="shared" si="12"/>
        <v>#DIV/0!</v>
      </c>
      <c r="AI37" s="33"/>
      <c r="AJ37" s="45"/>
      <c r="AK37" s="41"/>
      <c r="AL37" s="33"/>
      <c r="AM37" s="34">
        <f t="shared" si="1"/>
        <v>0</v>
      </c>
      <c r="AN37" s="34"/>
    </row>
    <row r="38" spans="1:40" hidden="1" x14ac:dyDescent="0.3">
      <c r="A38" s="42" t="s">
        <v>39</v>
      </c>
      <c r="B38" s="43"/>
      <c r="C38" s="45"/>
      <c r="D38" s="41">
        <f t="shared" si="2"/>
        <v>0</v>
      </c>
      <c r="E38" s="28"/>
      <c r="F38" s="45"/>
      <c r="G38" s="41">
        <f t="shared" si="3"/>
        <v>0</v>
      </c>
      <c r="H38" s="33"/>
      <c r="I38" s="45"/>
      <c r="J38" s="41">
        <f t="shared" si="4"/>
        <v>0</v>
      </c>
      <c r="K38" s="33"/>
      <c r="L38" s="45"/>
      <c r="M38" s="41">
        <f t="shared" si="5"/>
        <v>0</v>
      </c>
      <c r="N38" s="33"/>
      <c r="O38" s="45"/>
      <c r="P38" s="41" t="e">
        <f t="shared" si="6"/>
        <v>#DIV/0!</v>
      </c>
      <c r="Q38" s="33"/>
      <c r="R38" s="45"/>
      <c r="S38" s="41" t="e">
        <f t="shared" si="7"/>
        <v>#DIV/0!</v>
      </c>
      <c r="T38" s="33"/>
      <c r="U38" s="45"/>
      <c r="V38" s="41" t="e">
        <f t="shared" si="8"/>
        <v>#DIV/0!</v>
      </c>
      <c r="W38" s="33"/>
      <c r="X38" s="45"/>
      <c r="Y38" s="41" t="e">
        <f t="shared" si="9"/>
        <v>#DIV/0!</v>
      </c>
      <c r="Z38" s="33"/>
      <c r="AA38" s="45"/>
      <c r="AB38" s="41" t="e">
        <f t="shared" si="10"/>
        <v>#DIV/0!</v>
      </c>
      <c r="AC38" s="33"/>
      <c r="AD38" s="45"/>
      <c r="AE38" s="41" t="e">
        <f t="shared" si="11"/>
        <v>#DIV/0!</v>
      </c>
      <c r="AF38" s="33"/>
      <c r="AG38" s="45"/>
      <c r="AH38" s="41" t="e">
        <f t="shared" si="12"/>
        <v>#DIV/0!</v>
      </c>
      <c r="AI38" s="33"/>
      <c r="AJ38" s="45"/>
      <c r="AK38" s="41"/>
      <c r="AL38" s="33"/>
      <c r="AM38" s="34">
        <f t="shared" si="1"/>
        <v>0</v>
      </c>
      <c r="AN38" s="34"/>
    </row>
    <row r="39" spans="1:40" hidden="1" x14ac:dyDescent="0.3">
      <c r="A39" s="39" t="s">
        <v>40</v>
      </c>
      <c r="B39" s="40"/>
      <c r="C39" s="45"/>
      <c r="D39" s="41">
        <f t="shared" si="2"/>
        <v>0</v>
      </c>
      <c r="E39" s="28"/>
      <c r="F39" s="45"/>
      <c r="G39" s="41">
        <f t="shared" si="3"/>
        <v>0</v>
      </c>
      <c r="H39" s="33"/>
      <c r="I39" s="45"/>
      <c r="J39" s="41">
        <f t="shared" si="4"/>
        <v>0</v>
      </c>
      <c r="K39" s="33"/>
      <c r="L39" s="45"/>
      <c r="M39" s="41">
        <f t="shared" si="5"/>
        <v>0</v>
      </c>
      <c r="N39" s="33"/>
      <c r="O39" s="45"/>
      <c r="P39" s="41" t="e">
        <f t="shared" si="6"/>
        <v>#DIV/0!</v>
      </c>
      <c r="Q39" s="33"/>
      <c r="R39" s="45"/>
      <c r="S39" s="41" t="e">
        <f t="shared" si="7"/>
        <v>#DIV/0!</v>
      </c>
      <c r="T39" s="33"/>
      <c r="U39" s="45"/>
      <c r="V39" s="41" t="e">
        <f t="shared" si="8"/>
        <v>#DIV/0!</v>
      </c>
      <c r="W39" s="33"/>
      <c r="X39" s="45"/>
      <c r="Y39" s="41" t="e">
        <f t="shared" si="9"/>
        <v>#DIV/0!</v>
      </c>
      <c r="Z39" s="33"/>
      <c r="AA39" s="45"/>
      <c r="AB39" s="41" t="e">
        <f t="shared" si="10"/>
        <v>#DIV/0!</v>
      </c>
      <c r="AC39" s="33"/>
      <c r="AD39" s="45"/>
      <c r="AE39" s="41" t="e">
        <f t="shared" si="11"/>
        <v>#DIV/0!</v>
      </c>
      <c r="AF39" s="33"/>
      <c r="AG39" s="45"/>
      <c r="AH39" s="41" t="e">
        <f t="shared" si="12"/>
        <v>#DIV/0!</v>
      </c>
      <c r="AI39" s="33"/>
      <c r="AJ39" s="45"/>
      <c r="AK39" s="41"/>
      <c r="AL39" s="33"/>
      <c r="AM39" s="34">
        <f t="shared" si="1"/>
        <v>0</v>
      </c>
      <c r="AN39" s="34"/>
    </row>
    <row r="40" spans="1:40" ht="14.4" thickBot="1" x14ac:dyDescent="0.35">
      <c r="A40" s="47" t="s">
        <v>41</v>
      </c>
      <c r="B40" s="48"/>
      <c r="C40" s="49">
        <v>16139</v>
      </c>
      <c r="D40" s="50">
        <f t="shared" si="2"/>
        <v>5.0652306548926761E-3</v>
      </c>
      <c r="E40" s="28"/>
      <c r="F40" s="49">
        <v>12423</v>
      </c>
      <c r="G40" s="50">
        <f t="shared" si="3"/>
        <v>3.8213139684820803E-3</v>
      </c>
      <c r="H40" s="33"/>
      <c r="I40" s="49">
        <v>16644</v>
      </c>
      <c r="J40" s="50">
        <f t="shared" si="4"/>
        <v>5.0425529787691071E-3</v>
      </c>
      <c r="K40" s="33"/>
      <c r="L40" s="49">
        <v>15068</v>
      </c>
      <c r="M40" s="50">
        <f t="shared" si="5"/>
        <v>4.6921456695120144E-3</v>
      </c>
      <c r="N40" s="33"/>
      <c r="O40" s="49">
        <v>0</v>
      </c>
      <c r="P40" s="50" t="e">
        <f t="shared" si="6"/>
        <v>#DIV/0!</v>
      </c>
      <c r="Q40" s="33"/>
      <c r="R40" s="49">
        <v>0</v>
      </c>
      <c r="S40" s="50" t="e">
        <f t="shared" si="7"/>
        <v>#DIV/0!</v>
      </c>
      <c r="T40" s="33"/>
      <c r="U40" s="49">
        <v>0</v>
      </c>
      <c r="V40" s="50" t="e">
        <f t="shared" si="8"/>
        <v>#DIV/0!</v>
      </c>
      <c r="W40" s="33"/>
      <c r="X40" s="49">
        <v>0</v>
      </c>
      <c r="Y40" s="50" t="e">
        <f t="shared" si="9"/>
        <v>#DIV/0!</v>
      </c>
      <c r="Z40" s="33"/>
      <c r="AA40" s="49">
        <v>0</v>
      </c>
      <c r="AB40" s="50" t="e">
        <f t="shared" si="10"/>
        <v>#DIV/0!</v>
      </c>
      <c r="AC40" s="33"/>
      <c r="AD40" s="49">
        <v>0</v>
      </c>
      <c r="AE40" s="50" t="e">
        <f t="shared" si="11"/>
        <v>#DIV/0!</v>
      </c>
      <c r="AF40" s="33"/>
      <c r="AG40" s="49">
        <v>0</v>
      </c>
      <c r="AH40" s="50" t="e">
        <f t="shared" si="12"/>
        <v>#DIV/0!</v>
      </c>
      <c r="AI40" s="33"/>
      <c r="AJ40" s="49">
        <v>0</v>
      </c>
      <c r="AK40" s="50" t="e">
        <f>AJ40/AJ15</f>
        <v>#DIV/0!</v>
      </c>
      <c r="AL40" s="33"/>
      <c r="AM40" s="34">
        <f>IF((I40+F40+I40+L40+O40+R40+U40+X40+AA40+AD40+AG40+AJ40+C40)=0,0,1)</f>
        <v>1</v>
      </c>
      <c r="AN40" s="34"/>
    </row>
    <row r="41" spans="1:40" x14ac:dyDescent="0.3">
      <c r="A41" s="51"/>
      <c r="B41" s="51"/>
      <c r="C41" s="52"/>
      <c r="D41" s="53"/>
      <c r="E41" s="54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x14ac:dyDescent="0.3">
      <c r="A42" s="51"/>
      <c r="B42" s="51"/>
      <c r="C42" s="55"/>
      <c r="D42" s="56"/>
      <c r="E42" s="5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4.4" thickBot="1" x14ac:dyDescent="0.35">
      <c r="A43" s="19" t="s">
        <v>42</v>
      </c>
      <c r="B43" s="19"/>
      <c r="C43" s="57" t="s">
        <v>43</v>
      </c>
      <c r="D43" s="58">
        <f>D13</f>
        <v>45322</v>
      </c>
      <c r="E43" s="6"/>
      <c r="F43" s="57" t="s">
        <v>43</v>
      </c>
      <c r="G43" s="58">
        <f>G13</f>
        <v>45351</v>
      </c>
      <c r="H43" s="1"/>
      <c r="I43" s="57" t="s">
        <v>43</v>
      </c>
      <c r="J43" s="58">
        <f>J13</f>
        <v>45382</v>
      </c>
      <c r="K43" s="1"/>
      <c r="L43" s="57" t="s">
        <v>43</v>
      </c>
      <c r="M43" s="58">
        <f>M13</f>
        <v>45412</v>
      </c>
      <c r="N43" s="1"/>
      <c r="O43" s="57" t="s">
        <v>43</v>
      </c>
      <c r="P43" s="58">
        <f>P13</f>
        <v>45443</v>
      </c>
      <c r="Q43" s="1"/>
      <c r="R43" s="57" t="s">
        <v>43</v>
      </c>
      <c r="S43" s="58">
        <f>S13</f>
        <v>45473</v>
      </c>
      <c r="T43" s="1"/>
      <c r="U43" s="57" t="s">
        <v>43</v>
      </c>
      <c r="V43" s="58">
        <f>V13</f>
        <v>45504</v>
      </c>
      <c r="W43" s="1"/>
      <c r="X43" s="57" t="s">
        <v>43</v>
      </c>
      <c r="Y43" s="58">
        <f>Y13</f>
        <v>45535</v>
      </c>
      <c r="Z43" s="1"/>
      <c r="AA43" s="57" t="s">
        <v>43</v>
      </c>
      <c r="AB43" s="58">
        <f>AB13</f>
        <v>45565</v>
      </c>
      <c r="AC43" s="1"/>
      <c r="AD43" s="57" t="s">
        <v>43</v>
      </c>
      <c r="AE43" s="58">
        <f>AE13</f>
        <v>45596</v>
      </c>
      <c r="AF43" s="1"/>
      <c r="AG43" s="57" t="s">
        <v>43</v>
      </c>
      <c r="AH43" s="58">
        <f>AH13</f>
        <v>45626</v>
      </c>
      <c r="AI43" s="1"/>
      <c r="AJ43" s="57" t="s">
        <v>43</v>
      </c>
      <c r="AK43" s="58">
        <f>AK13</f>
        <v>45657</v>
      </c>
      <c r="AL43" s="1"/>
      <c r="AM43" s="1"/>
      <c r="AN43" s="1"/>
    </row>
    <row r="44" spans="1:40" ht="14.4" thickBot="1" x14ac:dyDescent="0.35">
      <c r="A44" s="59"/>
      <c r="B44" s="59"/>
      <c r="C44" s="60" t="s">
        <v>44</v>
      </c>
      <c r="D44" s="61" t="s">
        <v>45</v>
      </c>
      <c r="E44" s="27"/>
      <c r="F44" s="60" t="s">
        <v>44</v>
      </c>
      <c r="G44" s="61" t="s">
        <v>45</v>
      </c>
      <c r="H44" s="62"/>
      <c r="I44" s="60" t="s">
        <v>44</v>
      </c>
      <c r="J44" s="61" t="s">
        <v>45</v>
      </c>
      <c r="K44" s="27"/>
      <c r="L44" s="60" t="s">
        <v>44</v>
      </c>
      <c r="M44" s="61" t="s">
        <v>45</v>
      </c>
      <c r="N44" s="1"/>
      <c r="O44" s="60" t="s">
        <v>44</v>
      </c>
      <c r="P44" s="61" t="s">
        <v>45</v>
      </c>
      <c r="Q44" s="27"/>
      <c r="R44" s="60" t="s">
        <v>44</v>
      </c>
      <c r="S44" s="61" t="s">
        <v>45</v>
      </c>
      <c r="T44" s="1"/>
      <c r="U44" s="60" t="s">
        <v>44</v>
      </c>
      <c r="V44" s="61" t="s">
        <v>45</v>
      </c>
      <c r="W44" s="62"/>
      <c r="X44" s="60" t="s">
        <v>44</v>
      </c>
      <c r="Y44" s="61" t="s">
        <v>45</v>
      </c>
      <c r="Z44" s="27"/>
      <c r="AA44" s="60" t="s">
        <v>44</v>
      </c>
      <c r="AB44" s="61" t="s">
        <v>45</v>
      </c>
      <c r="AC44" s="1"/>
      <c r="AD44" s="60" t="s">
        <v>44</v>
      </c>
      <c r="AE44" s="61" t="s">
        <v>45</v>
      </c>
      <c r="AF44" s="27"/>
      <c r="AG44" s="60" t="s">
        <v>44</v>
      </c>
      <c r="AH44" s="61" t="s">
        <v>45</v>
      </c>
      <c r="AI44" s="1"/>
      <c r="AJ44" s="60" t="s">
        <v>44</v>
      </c>
      <c r="AK44" s="61" t="s">
        <v>45</v>
      </c>
      <c r="AL44" s="1"/>
      <c r="AM44" s="1"/>
      <c r="AN44" s="1"/>
    </row>
    <row r="45" spans="1:40" x14ac:dyDescent="0.3">
      <c r="A45" s="59"/>
      <c r="B45" s="63" t="s">
        <v>46</v>
      </c>
      <c r="C45" s="64">
        <v>19235210</v>
      </c>
      <c r="D45" s="65">
        <v>24234367</v>
      </c>
      <c r="E45" s="66"/>
      <c r="F45" s="67">
        <v>23294227</v>
      </c>
      <c r="G45" s="65">
        <v>29989856</v>
      </c>
      <c r="H45" s="66"/>
      <c r="I45" s="67">
        <v>21636861</v>
      </c>
      <c r="J45" s="65">
        <v>28195177</v>
      </c>
      <c r="K45" s="68"/>
      <c r="L45" s="67">
        <v>22348361</v>
      </c>
      <c r="M45" s="65">
        <v>29099494</v>
      </c>
      <c r="N45" s="68"/>
      <c r="O45" s="67"/>
      <c r="P45" s="65"/>
      <c r="Q45" s="68"/>
      <c r="R45" s="67"/>
      <c r="S45" s="65"/>
      <c r="T45" s="68"/>
      <c r="U45" s="67"/>
      <c r="V45" s="65"/>
      <c r="W45" s="66"/>
      <c r="X45" s="67"/>
      <c r="Y45" s="65"/>
      <c r="Z45" s="68"/>
      <c r="AA45" s="67"/>
      <c r="AB45" s="65"/>
      <c r="AC45" s="68"/>
      <c r="AD45" s="67"/>
      <c r="AE45" s="65"/>
      <c r="AF45" s="68"/>
      <c r="AG45" s="67"/>
      <c r="AH45" s="65"/>
      <c r="AI45" s="68"/>
      <c r="AJ45" s="67"/>
      <c r="AK45" s="65"/>
      <c r="AL45" s="68"/>
      <c r="AM45" s="69"/>
      <c r="AN45" s="69"/>
    </row>
    <row r="46" spans="1:40" ht="14.4" thickBot="1" x14ac:dyDescent="0.35">
      <c r="A46" s="70"/>
      <c r="B46" s="71" t="s">
        <v>47</v>
      </c>
      <c r="C46" s="72">
        <v>40709730</v>
      </c>
      <c r="D46" s="73">
        <v>51238355</v>
      </c>
      <c r="E46" s="68"/>
      <c r="F46" s="74">
        <v>29869011</v>
      </c>
      <c r="G46" s="73">
        <v>38399097</v>
      </c>
      <c r="H46" s="75"/>
      <c r="I46" s="74">
        <v>22965251</v>
      </c>
      <c r="J46" s="73">
        <v>29910818</v>
      </c>
      <c r="K46" s="68"/>
      <c r="L46" s="74">
        <v>27241776</v>
      </c>
      <c r="M46" s="73">
        <v>35392662</v>
      </c>
      <c r="N46" s="68"/>
      <c r="O46" s="74"/>
      <c r="P46" s="73"/>
      <c r="Q46" s="68"/>
      <c r="R46" s="74"/>
      <c r="S46" s="73"/>
      <c r="T46" s="68"/>
      <c r="U46" s="74"/>
      <c r="V46" s="73"/>
      <c r="W46" s="75"/>
      <c r="X46" s="74"/>
      <c r="Y46" s="73"/>
      <c r="Z46" s="68"/>
      <c r="AA46" s="74"/>
      <c r="AB46" s="73"/>
      <c r="AC46" s="68"/>
      <c r="AD46" s="74"/>
      <c r="AE46" s="73"/>
      <c r="AF46" s="68"/>
      <c r="AG46" s="74"/>
      <c r="AH46" s="73"/>
      <c r="AI46" s="68"/>
      <c r="AJ46" s="74"/>
      <c r="AK46" s="73"/>
      <c r="AL46" s="68"/>
      <c r="AM46" s="69"/>
      <c r="AN46" s="69"/>
    </row>
    <row r="47" spans="1:40" x14ac:dyDescent="0.3">
      <c r="A47" s="70"/>
      <c r="B47" s="76"/>
      <c r="C47" s="70"/>
      <c r="D47" s="70"/>
      <c r="E47" s="77"/>
      <c r="F47" s="78"/>
      <c r="G47" s="79"/>
      <c r="H47" s="78"/>
      <c r="I47" s="79"/>
      <c r="J47" s="80"/>
      <c r="K47" s="80"/>
      <c r="L47" s="79"/>
      <c r="M47" s="80"/>
      <c r="N47" s="80"/>
      <c r="O47" s="79"/>
      <c r="P47" s="80"/>
      <c r="Q47" s="80"/>
      <c r="R47" s="79"/>
      <c r="S47" s="80"/>
      <c r="T47" s="80"/>
      <c r="U47" s="79"/>
      <c r="V47" s="80"/>
      <c r="W47" s="78"/>
      <c r="X47" s="79"/>
      <c r="Y47" s="80"/>
      <c r="Z47" s="80"/>
      <c r="AA47" s="79"/>
      <c r="AB47" s="80"/>
      <c r="AC47" s="80"/>
      <c r="AD47" s="79"/>
      <c r="AE47" s="80"/>
      <c r="AF47" s="80"/>
      <c r="AG47" s="79"/>
      <c r="AH47" s="80"/>
      <c r="AI47" s="80"/>
      <c r="AJ47" s="79"/>
      <c r="AK47" s="80"/>
      <c r="AL47" s="80"/>
      <c r="AM47" s="80"/>
      <c r="AN47" s="80"/>
    </row>
    <row r="48" spans="1:40" x14ac:dyDescent="0.3">
      <c r="A48" s="51"/>
      <c r="B48" s="51"/>
      <c r="C48" s="55"/>
      <c r="D48" s="52"/>
      <c r="E48" s="81"/>
      <c r="F48" s="22"/>
      <c r="G48" s="22"/>
      <c r="H48" s="22"/>
      <c r="I48" s="22"/>
      <c r="J48" s="1"/>
      <c r="K48" s="1"/>
      <c r="L48" s="22"/>
      <c r="M48" s="1"/>
      <c r="N48" s="1"/>
      <c r="O48" s="22"/>
      <c r="P48" s="1"/>
      <c r="Q48" s="1"/>
      <c r="R48" s="22"/>
      <c r="S48" s="1"/>
      <c r="T48" s="1"/>
      <c r="U48" s="22"/>
      <c r="V48" s="1"/>
      <c r="W48" s="22"/>
      <c r="X48" s="22"/>
      <c r="Y48" s="1"/>
      <c r="Z48" s="1"/>
      <c r="AA48" s="22"/>
      <c r="AB48" s="1"/>
      <c r="AC48" s="1"/>
      <c r="AD48" s="22"/>
      <c r="AE48" s="1"/>
      <c r="AF48" s="1"/>
      <c r="AG48" s="22"/>
      <c r="AH48" s="1"/>
      <c r="AI48" s="1"/>
      <c r="AJ48" s="22"/>
      <c r="AK48" s="1"/>
      <c r="AL48" s="1"/>
      <c r="AM48" s="1"/>
      <c r="AN48" s="1"/>
    </row>
    <row r="49" spans="1:40" ht="30" customHeight="1" x14ac:dyDescent="0.3">
      <c r="A49" s="91" t="s">
        <v>48</v>
      </c>
      <c r="B49" s="91"/>
      <c r="C49" s="82"/>
      <c r="D49" s="82"/>
      <c r="E49" s="8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</sheetData>
  <autoFilter ref="A12:AM40" xr:uid="{04FA2DFE-D1B0-4A6E-A515-758A8F31916E}">
    <filterColumn colId="38">
      <filters blank="1">
        <filter val="1"/>
      </filters>
    </filterColumn>
  </autoFilter>
  <mergeCells count="1">
    <mergeCell ref="A49:B4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9426A-5053-4B3D-A336-A640A8229FFC}">
  <sheetPr filterMode="1">
    <tabColor theme="0" tint="-0.14999847407452621"/>
  </sheetPr>
  <dimension ref="A1:AN49"/>
  <sheetViews>
    <sheetView zoomScale="90" zoomScaleNormal="90" workbookViewId="0">
      <pane xSplit="2" ySplit="11" topLeftCell="K12" activePane="bottomRight" state="frozen"/>
      <selection activeCell="A27" sqref="A27"/>
      <selection pane="topRight" activeCell="A27" sqref="A27"/>
      <selection pane="bottomLeft" activeCell="A27" sqref="A27"/>
      <selection pane="bottomRight" activeCell="A27" sqref="A27"/>
    </sheetView>
  </sheetViews>
  <sheetFormatPr defaultColWidth="9.109375" defaultRowHeight="13.8" x14ac:dyDescent="0.3"/>
  <cols>
    <col min="1" max="1" width="36.6640625" style="83" customWidth="1"/>
    <col min="2" max="2" width="47.6640625" style="83" customWidth="1"/>
    <col min="3" max="4" width="13.6640625" style="83" customWidth="1"/>
    <col min="5" max="5" width="1.6640625" style="83" customWidth="1"/>
    <col min="6" max="7" width="13.6640625" style="83" customWidth="1"/>
    <col min="8" max="8" width="1.6640625" style="83" customWidth="1"/>
    <col min="9" max="10" width="13.6640625" style="83" customWidth="1"/>
    <col min="11" max="11" width="1.6640625" style="83" customWidth="1"/>
    <col min="12" max="13" width="13.6640625" style="83" customWidth="1"/>
    <col min="14" max="14" width="1.6640625" style="83" customWidth="1"/>
    <col min="15" max="16" width="13.6640625" style="83" customWidth="1"/>
    <col min="17" max="17" width="1.6640625" style="83" customWidth="1"/>
    <col min="18" max="19" width="13.6640625" style="83" customWidth="1"/>
    <col min="20" max="20" width="1.6640625" style="83" customWidth="1"/>
    <col min="21" max="22" width="13.6640625" style="83" customWidth="1"/>
    <col min="23" max="23" width="1.6640625" style="83" customWidth="1"/>
    <col min="24" max="25" width="13.6640625" style="83" customWidth="1"/>
    <col min="26" max="26" width="1.6640625" style="83" customWidth="1"/>
    <col min="27" max="28" width="13.6640625" style="83" customWidth="1"/>
    <col min="29" max="29" width="1.6640625" style="83" customWidth="1"/>
    <col min="30" max="31" width="13.6640625" style="83" customWidth="1"/>
    <col min="32" max="32" width="1.6640625" style="83" customWidth="1"/>
    <col min="33" max="34" width="13.6640625" style="83" customWidth="1"/>
    <col min="35" max="35" width="1.6640625" style="83" customWidth="1"/>
    <col min="36" max="37" width="13.6640625" style="83" customWidth="1"/>
    <col min="38" max="39" width="1.6640625" style="83" customWidth="1"/>
    <col min="40" max="16384" width="9.109375" style="83"/>
  </cols>
  <sheetData>
    <row r="1" spans="1:40" ht="40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x14ac:dyDescent="0.3">
      <c r="A2" s="84"/>
      <c r="B2" s="84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.6" x14ac:dyDescent="0.3">
      <c r="A3" s="3" t="s">
        <v>0</v>
      </c>
      <c r="B3" s="5"/>
      <c r="C3" s="4"/>
      <c r="D3" s="4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x14ac:dyDescent="0.3">
      <c r="A4" s="4" t="s">
        <v>1</v>
      </c>
      <c r="B4" s="5"/>
      <c r="C4" s="4"/>
      <c r="D4" s="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40" x14ac:dyDescent="0.3">
      <c r="A5" s="5"/>
      <c r="B5" s="5"/>
      <c r="C5" s="6"/>
      <c r="D5" s="4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40" ht="15.6" x14ac:dyDescent="0.3">
      <c r="A6" s="7" t="s">
        <v>2</v>
      </c>
      <c r="B6" s="8" t="s">
        <v>66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x14ac:dyDescent="0.3">
      <c r="A7" s="9" t="s">
        <v>4</v>
      </c>
      <c r="B7" s="10" t="s">
        <v>67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x14ac:dyDescent="0.3">
      <c r="A8" s="7" t="s">
        <v>6</v>
      </c>
      <c r="B8" s="11" t="s">
        <v>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0" x14ac:dyDescent="0.3">
      <c r="A9" s="7" t="s">
        <v>8</v>
      </c>
      <c r="B9" s="12" t="s">
        <v>51</v>
      </c>
      <c r="C9" s="6"/>
      <c r="D9" s="6"/>
      <c r="E9" s="6"/>
      <c r="F9" s="6"/>
      <c r="G9" s="6"/>
      <c r="H9" s="13"/>
      <c r="I9" s="7"/>
      <c r="J9" s="14"/>
      <c r="K9" s="6"/>
      <c r="L9" s="7"/>
      <c r="M9" s="14"/>
      <c r="N9" s="6"/>
      <c r="O9" s="7"/>
      <c r="P9" s="14"/>
      <c r="Q9" s="6"/>
      <c r="R9" s="7"/>
      <c r="S9" s="14"/>
      <c r="T9" s="6"/>
      <c r="U9" s="7"/>
      <c r="V9" s="14"/>
      <c r="W9" s="13"/>
      <c r="X9" s="7"/>
      <c r="Y9" s="14"/>
      <c r="Z9" s="6"/>
      <c r="AA9" s="7"/>
      <c r="AB9" s="14"/>
      <c r="AC9" s="6"/>
      <c r="AD9" s="7"/>
      <c r="AE9" s="14"/>
      <c r="AF9" s="6"/>
      <c r="AG9" s="7"/>
      <c r="AH9" s="14"/>
      <c r="AI9" s="6"/>
      <c r="AJ9" s="7"/>
      <c r="AK9" s="14"/>
      <c r="AL9" s="6"/>
      <c r="AM9" s="6"/>
      <c r="AN9" s="6"/>
    </row>
    <row r="10" spans="1:40" x14ac:dyDescent="0.3">
      <c r="A10" s="7" t="s">
        <v>10</v>
      </c>
      <c r="B10" s="15" t="s">
        <v>11</v>
      </c>
      <c r="C10" s="6"/>
      <c r="D10" s="6"/>
      <c r="E10" s="6"/>
      <c r="F10" s="6"/>
      <c r="G10" s="6"/>
      <c r="H10" s="13"/>
      <c r="I10" s="7"/>
      <c r="J10" s="14"/>
      <c r="K10" s="6"/>
      <c r="L10" s="7"/>
      <c r="M10" s="14"/>
      <c r="N10" s="6"/>
      <c r="O10" s="7"/>
      <c r="P10" s="14"/>
      <c r="Q10" s="6"/>
      <c r="R10" s="7"/>
      <c r="S10" s="14"/>
      <c r="T10" s="6"/>
      <c r="U10" s="7"/>
      <c r="V10" s="14"/>
      <c r="W10" s="13"/>
      <c r="X10" s="7"/>
      <c r="Y10" s="14"/>
      <c r="Z10" s="6"/>
      <c r="AA10" s="7"/>
      <c r="AB10" s="14"/>
      <c r="AC10" s="6"/>
      <c r="AD10" s="7"/>
      <c r="AE10" s="14"/>
      <c r="AF10" s="6"/>
      <c r="AG10" s="7"/>
      <c r="AH10" s="14"/>
      <c r="AI10" s="6"/>
      <c r="AJ10" s="7"/>
      <c r="AK10" s="14"/>
      <c r="AL10" s="6"/>
      <c r="AM10" s="6"/>
      <c r="AN10" s="6"/>
    </row>
    <row r="11" spans="1:40" x14ac:dyDescent="0.3">
      <c r="A11" s="16"/>
      <c r="B11" s="1"/>
      <c r="C11" s="17"/>
      <c r="D11" s="1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4.5" customHeight="1" x14ac:dyDescent="0.3">
      <c r="A12" s="16"/>
      <c r="B12" s="16"/>
      <c r="C12" s="17"/>
      <c r="D12" s="1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4.4" thickBot="1" x14ac:dyDescent="0.35">
      <c r="A13" s="19" t="s">
        <v>12</v>
      </c>
      <c r="B13" s="19"/>
      <c r="C13" s="20" t="s">
        <v>13</v>
      </c>
      <c r="D13" s="21">
        <v>45322</v>
      </c>
      <c r="E13" s="22"/>
      <c r="F13" s="20" t="s">
        <v>13</v>
      </c>
      <c r="G13" s="21">
        <v>45351</v>
      </c>
      <c r="H13" s="22"/>
      <c r="I13" s="20" t="s">
        <v>13</v>
      </c>
      <c r="J13" s="21">
        <v>45382</v>
      </c>
      <c r="K13" s="1"/>
      <c r="L13" s="20" t="s">
        <v>13</v>
      </c>
      <c r="M13" s="21">
        <v>45412</v>
      </c>
      <c r="N13" s="1"/>
      <c r="O13" s="20" t="s">
        <v>13</v>
      </c>
      <c r="P13" s="21">
        <v>45443</v>
      </c>
      <c r="Q13" s="1"/>
      <c r="R13" s="20" t="s">
        <v>13</v>
      </c>
      <c r="S13" s="21">
        <v>45473</v>
      </c>
      <c r="T13" s="1"/>
      <c r="U13" s="20" t="s">
        <v>13</v>
      </c>
      <c r="V13" s="21">
        <v>45504</v>
      </c>
      <c r="W13" s="22"/>
      <c r="X13" s="20" t="s">
        <v>13</v>
      </c>
      <c r="Y13" s="21">
        <v>45535</v>
      </c>
      <c r="Z13" s="1"/>
      <c r="AA13" s="20" t="s">
        <v>13</v>
      </c>
      <c r="AB13" s="21">
        <v>45565</v>
      </c>
      <c r="AC13" s="1"/>
      <c r="AD13" s="20" t="s">
        <v>13</v>
      </c>
      <c r="AE13" s="21">
        <v>45596</v>
      </c>
      <c r="AF13" s="1"/>
      <c r="AG13" s="20" t="s">
        <v>13</v>
      </c>
      <c r="AH13" s="21">
        <v>45626</v>
      </c>
      <c r="AI13" s="1"/>
      <c r="AJ13" s="20" t="s">
        <v>13</v>
      </c>
      <c r="AK13" s="21">
        <v>45657</v>
      </c>
      <c r="AL13" s="1"/>
      <c r="AM13" s="1"/>
      <c r="AN13" s="1"/>
    </row>
    <row r="14" spans="1:40" ht="40.200000000000003" thickBot="1" x14ac:dyDescent="0.35">
      <c r="A14" s="23"/>
      <c r="B14" s="24"/>
      <c r="C14" s="25" t="s">
        <v>14</v>
      </c>
      <c r="D14" s="26" t="s">
        <v>15</v>
      </c>
      <c r="E14" s="27"/>
      <c r="F14" s="25" t="s">
        <v>14</v>
      </c>
      <c r="G14" s="26" t="s">
        <v>15</v>
      </c>
      <c r="H14" s="27"/>
      <c r="I14" s="25" t="s">
        <v>14</v>
      </c>
      <c r="J14" s="26" t="s">
        <v>15</v>
      </c>
      <c r="K14" s="27"/>
      <c r="L14" s="25" t="s">
        <v>14</v>
      </c>
      <c r="M14" s="26" t="s">
        <v>15</v>
      </c>
      <c r="N14" s="27"/>
      <c r="O14" s="25" t="s">
        <v>14</v>
      </c>
      <c r="P14" s="26" t="s">
        <v>15</v>
      </c>
      <c r="Q14" s="27"/>
      <c r="R14" s="25" t="s">
        <v>14</v>
      </c>
      <c r="S14" s="26" t="s">
        <v>15</v>
      </c>
      <c r="T14" s="27"/>
      <c r="U14" s="25" t="s">
        <v>14</v>
      </c>
      <c r="V14" s="26" t="s">
        <v>15</v>
      </c>
      <c r="W14" s="27"/>
      <c r="X14" s="25" t="s">
        <v>14</v>
      </c>
      <c r="Y14" s="26" t="s">
        <v>15</v>
      </c>
      <c r="Z14" s="27"/>
      <c r="AA14" s="25" t="s">
        <v>14</v>
      </c>
      <c r="AB14" s="26" t="s">
        <v>15</v>
      </c>
      <c r="AC14" s="27"/>
      <c r="AD14" s="25" t="s">
        <v>14</v>
      </c>
      <c r="AE14" s="26" t="s">
        <v>15</v>
      </c>
      <c r="AF14" s="27"/>
      <c r="AG14" s="25" t="s">
        <v>14</v>
      </c>
      <c r="AH14" s="26" t="s">
        <v>15</v>
      </c>
      <c r="AI14" s="27"/>
      <c r="AJ14" s="25" t="s">
        <v>14</v>
      </c>
      <c r="AK14" s="26" t="s">
        <v>15</v>
      </c>
      <c r="AL14" s="27"/>
      <c r="AM14" s="28"/>
      <c r="AN14" s="27"/>
    </row>
    <row r="15" spans="1:40" x14ac:dyDescent="0.3">
      <c r="A15" s="29" t="s">
        <v>16</v>
      </c>
      <c r="B15" s="30"/>
      <c r="C15" s="31">
        <f>C16+C18+C24+C27+C40</f>
        <v>1407277</v>
      </c>
      <c r="D15" s="32">
        <f>+D18+D24+D27+D40+D21+D33+D31+D35+D38+D16</f>
        <v>1</v>
      </c>
      <c r="E15" s="28"/>
      <c r="F15" s="31">
        <f>F16+F18+F24+F27+F40</f>
        <v>1504412</v>
      </c>
      <c r="G15" s="32">
        <f>+G18+G24+G27+G40+G21+G33+G31+G35+G38+G16</f>
        <v>1</v>
      </c>
      <c r="H15" s="33"/>
      <c r="I15" s="31">
        <f>I16+I18+I24+I27+I40</f>
        <v>1587229</v>
      </c>
      <c r="J15" s="32">
        <f>+J18+J24+J27+J40+J21+J33+J31+J35+J38+J16</f>
        <v>1</v>
      </c>
      <c r="K15" s="33"/>
      <c r="L15" s="31">
        <f>L18+L24+L27+L40</f>
        <v>1553539</v>
      </c>
      <c r="M15" s="32">
        <f>+M18+M24+M27+M40+M21+M33+M31+M35+M38+M16</f>
        <v>1</v>
      </c>
      <c r="N15" s="33"/>
      <c r="O15" s="31">
        <f>O18+O16+O24+O27+O40</f>
        <v>0</v>
      </c>
      <c r="P15" s="32" t="e">
        <f>+P18+P24+P27+P40+P21+P33+P31+P35+P38+P16</f>
        <v>#DIV/0!</v>
      </c>
      <c r="Q15" s="33"/>
      <c r="R15" s="31">
        <f>R18+R24+R27+R16+R40</f>
        <v>0</v>
      </c>
      <c r="S15" s="32" t="e">
        <f>+S18+S24+S27+S40+S21+S33+S31+S35+S38+S16</f>
        <v>#DIV/0!</v>
      </c>
      <c r="T15" s="33"/>
      <c r="U15" s="31">
        <f>U18+U24+U27+U40</f>
        <v>0</v>
      </c>
      <c r="V15" s="32" t="e">
        <f>+V18+V24+V27+V40+V21+V33+V31+V35+V38+V16</f>
        <v>#DIV/0!</v>
      </c>
      <c r="W15" s="33"/>
      <c r="X15" s="31">
        <f>X16+X18+X24+X27+X40</f>
        <v>0</v>
      </c>
      <c r="Y15" s="32" t="e">
        <f>+Y18+Y24+Y27+Y40+Y21+Y33+Y31+Y35+Y38+Y16</f>
        <v>#DIV/0!</v>
      </c>
      <c r="Z15" s="33"/>
      <c r="AA15" s="31">
        <f>AA18+AA24+AA27+AA40</f>
        <v>0</v>
      </c>
      <c r="AB15" s="32" t="e">
        <f>+AB18+AB24+AB27+AB40+AB21+AB33+AB31+AB35+AB38+AB16</f>
        <v>#DIV/0!</v>
      </c>
      <c r="AC15" s="33"/>
      <c r="AD15" s="31">
        <f>AD18+AD24+AD27+AD40</f>
        <v>0</v>
      </c>
      <c r="AE15" s="32" t="e">
        <f>+AE18+AE24+AE27+AE40+AE21+AE33+AE31+AE35+AE38+AE16</f>
        <v>#DIV/0!</v>
      </c>
      <c r="AF15" s="33"/>
      <c r="AG15" s="31">
        <f>AG18+AG24+AG27+AG40</f>
        <v>0</v>
      </c>
      <c r="AH15" s="32" t="e">
        <f>+AH18+AH24+AH27+AH40+AH21+AH33+AH31+AH35+AH38+AH16</f>
        <v>#DIV/0!</v>
      </c>
      <c r="AI15" s="33"/>
      <c r="AJ15" s="31">
        <f>AJ16+AJ18+AJ24+AJ27+AJ40</f>
        <v>0</v>
      </c>
      <c r="AK15" s="32" t="e">
        <f>AK16+AK18+AK24+AK27+AK40</f>
        <v>#DIV/0!</v>
      </c>
      <c r="AL15" s="33"/>
      <c r="AM15" s="34">
        <f t="shared" ref="AM15:AM20" si="0">IF((I15+F15+I15+L15+O15+R15+U15+X15+AA15+AD15+AG15+AJ15+C15)=0,0,1)</f>
        <v>1</v>
      </c>
      <c r="AN15" s="34"/>
    </row>
    <row r="16" spans="1:40" hidden="1" x14ac:dyDescent="0.3">
      <c r="A16" s="35" t="s">
        <v>17</v>
      </c>
      <c r="B16" s="36"/>
      <c r="C16" s="37">
        <f>C17</f>
        <v>0</v>
      </c>
      <c r="D16" s="38">
        <f>+D17</f>
        <v>0</v>
      </c>
      <c r="E16" s="28"/>
      <c r="F16" s="37">
        <f>F17</f>
        <v>0</v>
      </c>
      <c r="G16" s="38">
        <f>+G17</f>
        <v>0</v>
      </c>
      <c r="H16" s="33"/>
      <c r="I16" s="37">
        <f>I17</f>
        <v>0</v>
      </c>
      <c r="J16" s="38">
        <f>+J17</f>
        <v>0</v>
      </c>
      <c r="K16" s="33"/>
      <c r="L16" s="37">
        <f>L17</f>
        <v>0</v>
      </c>
      <c r="M16" s="38">
        <f>+M17</f>
        <v>0</v>
      </c>
      <c r="N16" s="33"/>
      <c r="O16" s="37">
        <f>O17</f>
        <v>0</v>
      </c>
      <c r="P16" s="38" t="e">
        <f>+P17</f>
        <v>#DIV/0!</v>
      </c>
      <c r="Q16" s="33"/>
      <c r="R16" s="37"/>
      <c r="S16" s="38" t="e">
        <f>+S17</f>
        <v>#DIV/0!</v>
      </c>
      <c r="T16" s="33"/>
      <c r="U16" s="37">
        <f>U17</f>
        <v>0</v>
      </c>
      <c r="V16" s="38" t="e">
        <f>+V17</f>
        <v>#DIV/0!</v>
      </c>
      <c r="W16" s="33"/>
      <c r="X16" s="37">
        <f>X17</f>
        <v>0</v>
      </c>
      <c r="Y16" s="38" t="e">
        <f>+Y17</f>
        <v>#DIV/0!</v>
      </c>
      <c r="Z16" s="33"/>
      <c r="AA16" s="37">
        <f>AA17</f>
        <v>0</v>
      </c>
      <c r="AB16" s="38" t="e">
        <f>+AB17</f>
        <v>#DIV/0!</v>
      </c>
      <c r="AC16" s="33"/>
      <c r="AD16" s="37">
        <f>AD17</f>
        <v>0</v>
      </c>
      <c r="AE16" s="38" t="e">
        <f>+AE17</f>
        <v>#DIV/0!</v>
      </c>
      <c r="AF16" s="33"/>
      <c r="AG16" s="37"/>
      <c r="AH16" s="38" t="e">
        <f>+AH17</f>
        <v>#DIV/0!</v>
      </c>
      <c r="AI16" s="33"/>
      <c r="AJ16" s="37">
        <f>AJ17</f>
        <v>0</v>
      </c>
      <c r="AK16" s="38" t="e">
        <f>AK17</f>
        <v>#DIV/0!</v>
      </c>
      <c r="AL16" s="33"/>
      <c r="AM16" s="34">
        <f t="shared" si="0"/>
        <v>0</v>
      </c>
      <c r="AN16" s="34"/>
    </row>
    <row r="17" spans="1:40" hidden="1" x14ac:dyDescent="0.3">
      <c r="A17" s="39" t="s">
        <v>18</v>
      </c>
      <c r="B17" s="40"/>
      <c r="C17" s="37">
        <v>0</v>
      </c>
      <c r="D17" s="41">
        <f>C17/C$15</f>
        <v>0</v>
      </c>
      <c r="E17" s="28"/>
      <c r="F17" s="37">
        <v>0</v>
      </c>
      <c r="G17" s="41">
        <f>F17/F$15</f>
        <v>0</v>
      </c>
      <c r="H17" s="33"/>
      <c r="I17" s="37">
        <v>0</v>
      </c>
      <c r="J17" s="41">
        <f>I17/I$15</f>
        <v>0</v>
      </c>
      <c r="K17" s="33"/>
      <c r="L17" s="37">
        <v>0</v>
      </c>
      <c r="M17" s="41">
        <f>L17/L$15</f>
        <v>0</v>
      </c>
      <c r="N17" s="33"/>
      <c r="O17" s="37">
        <v>0</v>
      </c>
      <c r="P17" s="41" t="e">
        <f>O17/O$15</f>
        <v>#DIV/0!</v>
      </c>
      <c r="Q17" s="33"/>
      <c r="R17" s="37">
        <v>0</v>
      </c>
      <c r="S17" s="41" t="e">
        <f>R17/R$15</f>
        <v>#DIV/0!</v>
      </c>
      <c r="T17" s="33"/>
      <c r="U17" s="37">
        <v>0</v>
      </c>
      <c r="V17" s="41" t="e">
        <f>U17/U$15</f>
        <v>#DIV/0!</v>
      </c>
      <c r="W17" s="33"/>
      <c r="X17" s="37">
        <v>0</v>
      </c>
      <c r="Y17" s="41" t="e">
        <f>X17/X$15</f>
        <v>#DIV/0!</v>
      </c>
      <c r="Z17" s="33"/>
      <c r="AA17" s="37">
        <v>0</v>
      </c>
      <c r="AB17" s="41" t="e">
        <f>AA17/AA$15</f>
        <v>#DIV/0!</v>
      </c>
      <c r="AC17" s="33"/>
      <c r="AD17" s="37">
        <v>0</v>
      </c>
      <c r="AE17" s="41" t="e">
        <f>AD17/AD$15</f>
        <v>#DIV/0!</v>
      </c>
      <c r="AF17" s="33"/>
      <c r="AG17" s="37"/>
      <c r="AH17" s="41" t="e">
        <f>AG17/AG$15</f>
        <v>#DIV/0!</v>
      </c>
      <c r="AI17" s="33"/>
      <c r="AJ17" s="37">
        <v>0</v>
      </c>
      <c r="AK17" s="41" t="e">
        <f>AJ17/AJ15</f>
        <v>#DIV/0!</v>
      </c>
      <c r="AL17" s="33"/>
      <c r="AM17" s="34">
        <f t="shared" si="0"/>
        <v>0</v>
      </c>
      <c r="AN17" s="34"/>
    </row>
    <row r="18" spans="1:40" x14ac:dyDescent="0.3">
      <c r="A18" s="42" t="s">
        <v>19</v>
      </c>
      <c r="B18" s="43"/>
      <c r="C18" s="44">
        <f>C19+C20</f>
        <v>50881</v>
      </c>
      <c r="D18" s="38">
        <f>+D19+D20</f>
        <v>3.6155639579130476E-2</v>
      </c>
      <c r="E18" s="28"/>
      <c r="F18" s="44">
        <f>F19+F20</f>
        <v>88711</v>
      </c>
      <c r="G18" s="38">
        <f>+G19+G20</f>
        <v>5.8967224403953175E-2</v>
      </c>
      <c r="H18" s="33"/>
      <c r="I18" s="44">
        <f>I19+I20</f>
        <v>84306</v>
      </c>
      <c r="J18" s="38">
        <f>+J19+J20</f>
        <v>5.3115208958505675E-2</v>
      </c>
      <c r="K18" s="33"/>
      <c r="L18" s="44">
        <f>L19+L20</f>
        <v>118015</v>
      </c>
      <c r="M18" s="38">
        <f>+M19+M20</f>
        <v>7.5965263826656429E-2</v>
      </c>
      <c r="N18" s="33"/>
      <c r="O18" s="44">
        <f>O19+O20</f>
        <v>0</v>
      </c>
      <c r="P18" s="38" t="e">
        <f>+P19+P20</f>
        <v>#DIV/0!</v>
      </c>
      <c r="Q18" s="33"/>
      <c r="R18" s="44">
        <f>R19+R20</f>
        <v>0</v>
      </c>
      <c r="S18" s="38" t="e">
        <f>+S19+S20</f>
        <v>#DIV/0!</v>
      </c>
      <c r="T18" s="33"/>
      <c r="U18" s="44">
        <f>U19+U20</f>
        <v>0</v>
      </c>
      <c r="V18" s="38" t="e">
        <f>+V19+V20</f>
        <v>#DIV/0!</v>
      </c>
      <c r="W18" s="33"/>
      <c r="X18" s="44">
        <f>X19+X20</f>
        <v>0</v>
      </c>
      <c r="Y18" s="38" t="e">
        <f>+Y19+Y20</f>
        <v>#DIV/0!</v>
      </c>
      <c r="Z18" s="33"/>
      <c r="AA18" s="44">
        <f>AA19+AA20</f>
        <v>0</v>
      </c>
      <c r="AB18" s="38" t="e">
        <f>+AB19+AB20</f>
        <v>#DIV/0!</v>
      </c>
      <c r="AC18" s="33"/>
      <c r="AD18" s="44">
        <f>AD19+AD20</f>
        <v>0</v>
      </c>
      <c r="AE18" s="38" t="e">
        <f>+AE19+AE20</f>
        <v>#DIV/0!</v>
      </c>
      <c r="AF18" s="33"/>
      <c r="AG18" s="44">
        <f>AG19+AG20</f>
        <v>0</v>
      </c>
      <c r="AH18" s="38" t="e">
        <f>+AH19+AH20</f>
        <v>#DIV/0!</v>
      </c>
      <c r="AI18" s="33"/>
      <c r="AJ18" s="44">
        <f>AJ19+AJ20</f>
        <v>0</v>
      </c>
      <c r="AK18" s="38" t="e">
        <f>AK19+AK20</f>
        <v>#DIV/0!</v>
      </c>
      <c r="AL18" s="33"/>
      <c r="AM18" s="34">
        <f t="shared" si="0"/>
        <v>1</v>
      </c>
      <c r="AN18" s="34"/>
    </row>
    <row r="19" spans="1:40" x14ac:dyDescent="0.3">
      <c r="A19" s="39" t="s">
        <v>20</v>
      </c>
      <c r="B19" s="40"/>
      <c r="C19" s="44">
        <v>40581</v>
      </c>
      <c r="D19" s="41">
        <f>C19/C$15</f>
        <v>2.8836540354173344E-2</v>
      </c>
      <c r="E19" s="28"/>
      <c r="F19" s="44">
        <v>67031</v>
      </c>
      <c r="G19" s="41">
        <f>F19/F$15</f>
        <v>4.4556278466271207E-2</v>
      </c>
      <c r="H19" s="33"/>
      <c r="I19" s="44">
        <v>62096</v>
      </c>
      <c r="J19" s="41">
        <f>I19/I$15</f>
        <v>3.9122269061364179E-2</v>
      </c>
      <c r="K19" s="33"/>
      <c r="L19" s="44">
        <v>105555</v>
      </c>
      <c r="M19" s="41">
        <f>L19/L$15</f>
        <v>6.7944866527328895E-2</v>
      </c>
      <c r="N19" s="33"/>
      <c r="O19" s="44">
        <v>0</v>
      </c>
      <c r="P19" s="41" t="e">
        <f>O19/O$15</f>
        <v>#DIV/0!</v>
      </c>
      <c r="Q19" s="33"/>
      <c r="R19" s="44">
        <v>0</v>
      </c>
      <c r="S19" s="41" t="e">
        <f>R19/R$15</f>
        <v>#DIV/0!</v>
      </c>
      <c r="T19" s="33"/>
      <c r="U19" s="44">
        <v>0</v>
      </c>
      <c r="V19" s="41" t="e">
        <f>U19/U$15</f>
        <v>#DIV/0!</v>
      </c>
      <c r="W19" s="33"/>
      <c r="X19" s="44">
        <v>0</v>
      </c>
      <c r="Y19" s="41" t="e">
        <f>X19/X$15</f>
        <v>#DIV/0!</v>
      </c>
      <c r="Z19" s="33"/>
      <c r="AA19" s="44">
        <v>0</v>
      </c>
      <c r="AB19" s="41" t="e">
        <f>AA19/AA$15</f>
        <v>#DIV/0!</v>
      </c>
      <c r="AC19" s="33"/>
      <c r="AD19" s="44">
        <v>0</v>
      </c>
      <c r="AE19" s="41" t="e">
        <f>AD19/AD$15</f>
        <v>#DIV/0!</v>
      </c>
      <c r="AF19" s="33"/>
      <c r="AG19" s="44">
        <v>0</v>
      </c>
      <c r="AH19" s="41" t="e">
        <f>AG19/AG$15</f>
        <v>#DIV/0!</v>
      </c>
      <c r="AI19" s="33"/>
      <c r="AJ19" s="44">
        <v>0</v>
      </c>
      <c r="AK19" s="41" t="e">
        <f>AJ19/AJ15</f>
        <v>#DIV/0!</v>
      </c>
      <c r="AL19" s="33"/>
      <c r="AM19" s="34">
        <f t="shared" si="0"/>
        <v>1</v>
      </c>
      <c r="AN19" s="34"/>
    </row>
    <row r="20" spans="1:40" x14ac:dyDescent="0.3">
      <c r="A20" s="39" t="s">
        <v>21</v>
      </c>
      <c r="B20" s="40"/>
      <c r="C20" s="44">
        <v>10300</v>
      </c>
      <c r="D20" s="41">
        <f>C20/C$15</f>
        <v>7.3190992249571336E-3</v>
      </c>
      <c r="E20" s="28"/>
      <c r="F20" s="44">
        <v>21680</v>
      </c>
      <c r="G20" s="41">
        <f>F20/F$15</f>
        <v>1.4410945937681965E-2</v>
      </c>
      <c r="H20" s="33"/>
      <c r="I20" s="44">
        <v>22210</v>
      </c>
      <c r="J20" s="41">
        <f>I20/I$15</f>
        <v>1.3992939897141496E-2</v>
      </c>
      <c r="K20" s="33"/>
      <c r="L20" s="44">
        <v>12460</v>
      </c>
      <c r="M20" s="41">
        <f>L20/L$15</f>
        <v>8.0203972993275353E-3</v>
      </c>
      <c r="N20" s="33"/>
      <c r="O20" s="44">
        <v>0</v>
      </c>
      <c r="P20" s="41" t="e">
        <f>O20/O$15</f>
        <v>#DIV/0!</v>
      </c>
      <c r="Q20" s="33"/>
      <c r="R20" s="44">
        <v>0</v>
      </c>
      <c r="S20" s="41" t="e">
        <f>R20/R$15</f>
        <v>#DIV/0!</v>
      </c>
      <c r="T20" s="33"/>
      <c r="U20" s="44">
        <v>0</v>
      </c>
      <c r="V20" s="41" t="e">
        <f>U20/U$15</f>
        <v>#DIV/0!</v>
      </c>
      <c r="W20" s="33"/>
      <c r="X20" s="44">
        <v>0</v>
      </c>
      <c r="Y20" s="41" t="e">
        <f>X20/X$15</f>
        <v>#DIV/0!</v>
      </c>
      <c r="Z20" s="33"/>
      <c r="AA20" s="44">
        <v>0</v>
      </c>
      <c r="AB20" s="41" t="e">
        <f>AA20/AA$15</f>
        <v>#DIV/0!</v>
      </c>
      <c r="AC20" s="33"/>
      <c r="AD20" s="44">
        <v>0</v>
      </c>
      <c r="AE20" s="41" t="e">
        <f>AD20/AD$15</f>
        <v>#DIV/0!</v>
      </c>
      <c r="AF20" s="33"/>
      <c r="AG20" s="44">
        <v>0</v>
      </c>
      <c r="AH20" s="41" t="e">
        <f>AG20/AG$15</f>
        <v>#DIV/0!</v>
      </c>
      <c r="AI20" s="33"/>
      <c r="AJ20" s="44">
        <v>0</v>
      </c>
      <c r="AK20" s="41" t="e">
        <f>AJ20/AJ15</f>
        <v>#DIV/0!</v>
      </c>
      <c r="AL20" s="33"/>
      <c r="AM20" s="34">
        <f t="shared" si="0"/>
        <v>1</v>
      </c>
      <c r="AN20" s="34"/>
    </row>
    <row r="21" spans="1:40" hidden="1" x14ac:dyDescent="0.3">
      <c r="A21" s="42" t="s">
        <v>22</v>
      </c>
      <c r="B21" s="43"/>
      <c r="C21" s="44"/>
      <c r="D21" s="38">
        <f>D23+D22</f>
        <v>0</v>
      </c>
      <c r="E21" s="28"/>
      <c r="F21" s="44"/>
      <c r="G21" s="38">
        <f>G23+G22</f>
        <v>0</v>
      </c>
      <c r="H21" s="33"/>
      <c r="I21" s="44"/>
      <c r="J21" s="38">
        <f>J23+J22</f>
        <v>0</v>
      </c>
      <c r="K21" s="33"/>
      <c r="L21" s="44"/>
      <c r="M21" s="38">
        <f>M23+M22</f>
        <v>0</v>
      </c>
      <c r="N21" s="33"/>
      <c r="O21" s="44"/>
      <c r="P21" s="38" t="e">
        <f>P23+P22</f>
        <v>#DIV/0!</v>
      </c>
      <c r="Q21" s="33"/>
      <c r="R21" s="44"/>
      <c r="S21" s="38" t="e">
        <f>S23+S22</f>
        <v>#DIV/0!</v>
      </c>
      <c r="T21" s="33"/>
      <c r="U21" s="44"/>
      <c r="V21" s="38" t="e">
        <f>V23+V22</f>
        <v>#DIV/0!</v>
      </c>
      <c r="W21" s="33"/>
      <c r="X21" s="44"/>
      <c r="Y21" s="38" t="e">
        <f>Y23+Y22</f>
        <v>#DIV/0!</v>
      </c>
      <c r="Z21" s="33"/>
      <c r="AA21" s="44"/>
      <c r="AB21" s="38" t="e">
        <f>AB23+AB22</f>
        <v>#DIV/0!</v>
      </c>
      <c r="AC21" s="33"/>
      <c r="AD21" s="44"/>
      <c r="AE21" s="38" t="e">
        <f>AE23+AE22</f>
        <v>#DIV/0!</v>
      </c>
      <c r="AF21" s="33"/>
      <c r="AG21" s="44"/>
      <c r="AH21" s="38" t="e">
        <f>AH23+AH22</f>
        <v>#DIV/0!</v>
      </c>
      <c r="AI21" s="33"/>
      <c r="AJ21" s="44"/>
      <c r="AK21" s="38"/>
      <c r="AL21" s="33"/>
      <c r="AM21" s="34">
        <f t="shared" ref="AM21:AM39" si="1">IF((I21+F21+I21+L21+O21+R21+U21+X21+AA21+AD21+AG21+AJ21)=0,0,1)</f>
        <v>0</v>
      </c>
      <c r="AN21" s="34"/>
    </row>
    <row r="22" spans="1:40" hidden="1" x14ac:dyDescent="0.3">
      <c r="A22" s="39" t="s">
        <v>23</v>
      </c>
      <c r="B22" s="40"/>
      <c r="C22" s="44"/>
      <c r="D22" s="41">
        <f>C22/C$15</f>
        <v>0</v>
      </c>
      <c r="E22" s="28"/>
      <c r="F22" s="44"/>
      <c r="G22" s="41">
        <f>F22/F$15</f>
        <v>0</v>
      </c>
      <c r="H22" s="33"/>
      <c r="I22" s="44"/>
      <c r="J22" s="41">
        <f>I22/I$15</f>
        <v>0</v>
      </c>
      <c r="K22" s="33"/>
      <c r="L22" s="44"/>
      <c r="M22" s="41">
        <f>L22/L$15</f>
        <v>0</v>
      </c>
      <c r="N22" s="33"/>
      <c r="O22" s="44"/>
      <c r="P22" s="41" t="e">
        <f>O22/O$15</f>
        <v>#DIV/0!</v>
      </c>
      <c r="Q22" s="33"/>
      <c r="R22" s="44"/>
      <c r="S22" s="41" t="e">
        <f>R22/R$15</f>
        <v>#DIV/0!</v>
      </c>
      <c r="T22" s="33"/>
      <c r="U22" s="44"/>
      <c r="V22" s="41" t="e">
        <f>U22/U$15</f>
        <v>#DIV/0!</v>
      </c>
      <c r="W22" s="33"/>
      <c r="X22" s="44"/>
      <c r="Y22" s="41" t="e">
        <f>X22/X$15</f>
        <v>#DIV/0!</v>
      </c>
      <c r="Z22" s="33"/>
      <c r="AA22" s="44"/>
      <c r="AB22" s="41" t="e">
        <f>AA22/AA$15</f>
        <v>#DIV/0!</v>
      </c>
      <c r="AC22" s="33"/>
      <c r="AD22" s="44"/>
      <c r="AE22" s="41" t="e">
        <f>AD22/AD$15</f>
        <v>#DIV/0!</v>
      </c>
      <c r="AF22" s="33"/>
      <c r="AG22" s="44"/>
      <c r="AH22" s="41" t="e">
        <f>AG22/AG$15</f>
        <v>#DIV/0!</v>
      </c>
      <c r="AI22" s="33"/>
      <c r="AJ22" s="44"/>
      <c r="AK22" s="41"/>
      <c r="AL22" s="33"/>
      <c r="AM22" s="34">
        <f t="shared" si="1"/>
        <v>0</v>
      </c>
      <c r="AN22" s="34"/>
    </row>
    <row r="23" spans="1:40" hidden="1" x14ac:dyDescent="0.3">
      <c r="A23" s="39" t="s">
        <v>24</v>
      </c>
      <c r="B23" s="40"/>
      <c r="C23" s="44"/>
      <c r="D23" s="41">
        <f>C23/C$15</f>
        <v>0</v>
      </c>
      <c r="E23" s="28"/>
      <c r="F23" s="44"/>
      <c r="G23" s="41">
        <f>F23/F$15</f>
        <v>0</v>
      </c>
      <c r="H23" s="33"/>
      <c r="I23" s="44"/>
      <c r="J23" s="41">
        <f>I23/I$15</f>
        <v>0</v>
      </c>
      <c r="K23" s="33"/>
      <c r="L23" s="44"/>
      <c r="M23" s="41">
        <f>L23/L$15</f>
        <v>0</v>
      </c>
      <c r="N23" s="33"/>
      <c r="O23" s="44"/>
      <c r="P23" s="41" t="e">
        <f>O23/O$15</f>
        <v>#DIV/0!</v>
      </c>
      <c r="Q23" s="33"/>
      <c r="R23" s="44"/>
      <c r="S23" s="41" t="e">
        <f>R23/R$15</f>
        <v>#DIV/0!</v>
      </c>
      <c r="T23" s="33"/>
      <c r="U23" s="44"/>
      <c r="V23" s="41" t="e">
        <f>U23/U$15</f>
        <v>#DIV/0!</v>
      </c>
      <c r="W23" s="33"/>
      <c r="X23" s="44"/>
      <c r="Y23" s="41" t="e">
        <f>X23/X$15</f>
        <v>#DIV/0!</v>
      </c>
      <c r="Z23" s="33"/>
      <c r="AA23" s="44"/>
      <c r="AB23" s="41" t="e">
        <f>AA23/AA$15</f>
        <v>#DIV/0!</v>
      </c>
      <c r="AC23" s="33"/>
      <c r="AD23" s="44"/>
      <c r="AE23" s="41" t="e">
        <f>AD23/AD$15</f>
        <v>#DIV/0!</v>
      </c>
      <c r="AF23" s="33"/>
      <c r="AG23" s="44"/>
      <c r="AH23" s="41" t="e">
        <f>AG23/AG$15</f>
        <v>#DIV/0!</v>
      </c>
      <c r="AI23" s="33"/>
      <c r="AJ23" s="44"/>
      <c r="AK23" s="41"/>
      <c r="AL23" s="33"/>
      <c r="AM23" s="34">
        <f t="shared" si="1"/>
        <v>0</v>
      </c>
      <c r="AN23" s="34"/>
    </row>
    <row r="24" spans="1:40" x14ac:dyDescent="0.3">
      <c r="A24" s="42" t="s">
        <v>25</v>
      </c>
      <c r="B24" s="43"/>
      <c r="C24" s="44">
        <f>C25+C26</f>
        <v>263678</v>
      </c>
      <c r="D24" s="38">
        <f>+D25+D26</f>
        <v>0.18736751897458709</v>
      </c>
      <c r="E24" s="28"/>
      <c r="F24" s="44">
        <f>F25+F26</f>
        <v>265415</v>
      </c>
      <c r="G24" s="38">
        <f>+G25+G26</f>
        <v>0.17642441033440306</v>
      </c>
      <c r="H24" s="33"/>
      <c r="I24" s="44">
        <f>I25+I26</f>
        <v>272504</v>
      </c>
      <c r="J24" s="38">
        <f>+J25+J26</f>
        <v>0.1716853711720237</v>
      </c>
      <c r="K24" s="33"/>
      <c r="L24" s="44">
        <f>L25+L26</f>
        <v>269681</v>
      </c>
      <c r="M24" s="38">
        <f>+M25+M26</f>
        <v>0.17359139358587072</v>
      </c>
      <c r="N24" s="33"/>
      <c r="O24" s="44">
        <f>O25+O26</f>
        <v>0</v>
      </c>
      <c r="P24" s="38" t="e">
        <f>+P25+P26</f>
        <v>#DIV/0!</v>
      </c>
      <c r="Q24" s="33"/>
      <c r="R24" s="44">
        <f>R25+R26</f>
        <v>0</v>
      </c>
      <c r="S24" s="38" t="e">
        <f>+S25+S26</f>
        <v>#DIV/0!</v>
      </c>
      <c r="T24" s="33"/>
      <c r="U24" s="44">
        <f>U25+U26</f>
        <v>0</v>
      </c>
      <c r="V24" s="38" t="e">
        <f>+V25+V26</f>
        <v>#DIV/0!</v>
      </c>
      <c r="W24" s="33"/>
      <c r="X24" s="44">
        <f>X25+X26</f>
        <v>0</v>
      </c>
      <c r="Y24" s="38" t="e">
        <f>+Y25+Y26</f>
        <v>#DIV/0!</v>
      </c>
      <c r="Z24" s="33"/>
      <c r="AA24" s="44">
        <f>AA25+AA26</f>
        <v>0</v>
      </c>
      <c r="AB24" s="38" t="e">
        <f>+AB25+AB26</f>
        <v>#DIV/0!</v>
      </c>
      <c r="AC24" s="33"/>
      <c r="AD24" s="44">
        <f>AD25+AD26</f>
        <v>0</v>
      </c>
      <c r="AE24" s="38" t="e">
        <f>+AE25+AE26</f>
        <v>#DIV/0!</v>
      </c>
      <c r="AF24" s="33"/>
      <c r="AG24" s="44">
        <f>AG25+AG26</f>
        <v>0</v>
      </c>
      <c r="AH24" s="38" t="e">
        <f>+AH25+AH26</f>
        <v>#DIV/0!</v>
      </c>
      <c r="AI24" s="33"/>
      <c r="AJ24" s="44">
        <f>AJ25+AJ26</f>
        <v>0</v>
      </c>
      <c r="AK24" s="38" t="e">
        <f>AK25+AK26</f>
        <v>#DIV/0!</v>
      </c>
      <c r="AL24" s="33"/>
      <c r="AM24" s="34">
        <f>IF((I24+F24+I24+L24+O24+R24+U24+X24+AA24+AD24+AG24+AJ24+C24)=0,0,1)</f>
        <v>1</v>
      </c>
      <c r="AN24" s="34"/>
    </row>
    <row r="25" spans="1:40" x14ac:dyDescent="0.3">
      <c r="A25" s="39" t="s">
        <v>26</v>
      </c>
      <c r="B25" s="40"/>
      <c r="C25" s="44">
        <v>165368</v>
      </c>
      <c r="D25" s="41">
        <f>C25/C$15</f>
        <v>0.11750920394492342</v>
      </c>
      <c r="E25" s="28"/>
      <c r="F25" s="44">
        <v>166071</v>
      </c>
      <c r="G25" s="41">
        <f>F25/F$15</f>
        <v>0.11038930824800652</v>
      </c>
      <c r="H25" s="33"/>
      <c r="I25" s="44">
        <v>174091</v>
      </c>
      <c r="J25" s="41">
        <f>I25/I$15</f>
        <v>0.10968234577367222</v>
      </c>
      <c r="K25" s="33"/>
      <c r="L25" s="44">
        <v>171463</v>
      </c>
      <c r="M25" s="41">
        <f>L25/L$15</f>
        <v>0.11036929230614745</v>
      </c>
      <c r="N25" s="33"/>
      <c r="O25" s="44">
        <v>0</v>
      </c>
      <c r="P25" s="41" t="e">
        <f>O25/O$15</f>
        <v>#DIV/0!</v>
      </c>
      <c r="Q25" s="33"/>
      <c r="R25" s="44">
        <v>0</v>
      </c>
      <c r="S25" s="41" t="e">
        <f>R25/R$15</f>
        <v>#DIV/0!</v>
      </c>
      <c r="T25" s="33"/>
      <c r="U25" s="44">
        <v>0</v>
      </c>
      <c r="V25" s="41" t="e">
        <f>U25/U$15</f>
        <v>#DIV/0!</v>
      </c>
      <c r="W25" s="33"/>
      <c r="X25" s="44">
        <v>0</v>
      </c>
      <c r="Y25" s="41" t="e">
        <f>X25/X$15</f>
        <v>#DIV/0!</v>
      </c>
      <c r="Z25" s="33"/>
      <c r="AA25" s="44">
        <v>0</v>
      </c>
      <c r="AB25" s="41" t="e">
        <f>AA25/AA$15</f>
        <v>#DIV/0!</v>
      </c>
      <c r="AC25" s="33"/>
      <c r="AD25" s="44">
        <v>0</v>
      </c>
      <c r="AE25" s="41" t="e">
        <f>AD25/AD$15</f>
        <v>#DIV/0!</v>
      </c>
      <c r="AF25" s="33"/>
      <c r="AG25" s="44">
        <v>0</v>
      </c>
      <c r="AH25" s="41" t="e">
        <f>AG25/AG$15</f>
        <v>#DIV/0!</v>
      </c>
      <c r="AI25" s="33"/>
      <c r="AJ25" s="44">
        <v>0</v>
      </c>
      <c r="AK25" s="41" t="e">
        <f>AJ25/AJ15</f>
        <v>#DIV/0!</v>
      </c>
      <c r="AL25" s="33"/>
      <c r="AM25" s="34">
        <f>IF((I25+F25+I25+L25+O25+R25+U25+X25+AA25+AD25+AG25+AJ25+C25)=0,0,1)</f>
        <v>1</v>
      </c>
      <c r="AN25" s="34"/>
    </row>
    <row r="26" spans="1:40" x14ac:dyDescent="0.3">
      <c r="A26" s="39" t="s">
        <v>27</v>
      </c>
      <c r="B26" s="40"/>
      <c r="C26" s="44">
        <v>98310</v>
      </c>
      <c r="D26" s="41">
        <f>C26/C$15</f>
        <v>6.9858315029663665E-2</v>
      </c>
      <c r="E26" s="28"/>
      <c r="F26" s="44">
        <v>99344</v>
      </c>
      <c r="G26" s="41">
        <f>F26/F$15</f>
        <v>6.6035102086396541E-2</v>
      </c>
      <c r="H26" s="33"/>
      <c r="I26" s="44">
        <v>98413</v>
      </c>
      <c r="J26" s="41">
        <f>I26/I$15</f>
        <v>6.2003025398351466E-2</v>
      </c>
      <c r="K26" s="33"/>
      <c r="L26" s="44">
        <v>98218</v>
      </c>
      <c r="M26" s="41">
        <f>L26/L$15</f>
        <v>6.3222101279723261E-2</v>
      </c>
      <c r="N26" s="33"/>
      <c r="O26" s="44">
        <v>0</v>
      </c>
      <c r="P26" s="41" t="e">
        <f>O26/O$15</f>
        <v>#DIV/0!</v>
      </c>
      <c r="Q26" s="33"/>
      <c r="R26" s="44">
        <v>0</v>
      </c>
      <c r="S26" s="41" t="e">
        <f>R26/R$15</f>
        <v>#DIV/0!</v>
      </c>
      <c r="T26" s="33"/>
      <c r="U26" s="44">
        <v>0</v>
      </c>
      <c r="V26" s="41" t="e">
        <f>U26/U$15</f>
        <v>#DIV/0!</v>
      </c>
      <c r="W26" s="33"/>
      <c r="X26" s="44">
        <v>0</v>
      </c>
      <c r="Y26" s="41" t="e">
        <f>X26/X$15</f>
        <v>#DIV/0!</v>
      </c>
      <c r="Z26" s="33"/>
      <c r="AA26" s="44">
        <v>0</v>
      </c>
      <c r="AB26" s="41" t="e">
        <f>AA26/AA$15</f>
        <v>#DIV/0!</v>
      </c>
      <c r="AC26" s="33"/>
      <c r="AD26" s="44">
        <v>0</v>
      </c>
      <c r="AE26" s="41" t="e">
        <f>AD26/AD$15</f>
        <v>#DIV/0!</v>
      </c>
      <c r="AF26" s="33"/>
      <c r="AG26" s="44">
        <v>0</v>
      </c>
      <c r="AH26" s="41" t="e">
        <f>AG26/AG$15</f>
        <v>#DIV/0!</v>
      </c>
      <c r="AI26" s="33"/>
      <c r="AJ26" s="44">
        <v>0</v>
      </c>
      <c r="AK26" s="41" t="e">
        <f>AJ26/AJ15</f>
        <v>#DIV/0!</v>
      </c>
      <c r="AL26" s="33"/>
      <c r="AM26" s="34">
        <f>IF((I26+F26+I26+L26+O26+R26+U26+X26+AA26+AD26+AG26+AJ26+C26)=0,0,1)</f>
        <v>1</v>
      </c>
      <c r="AN26" s="34"/>
    </row>
    <row r="27" spans="1:40" x14ac:dyDescent="0.3">
      <c r="A27" s="42" t="s">
        <v>28</v>
      </c>
      <c r="B27" s="43"/>
      <c r="C27" s="44">
        <f>C29+C28</f>
        <v>1071664</v>
      </c>
      <c r="D27" s="38">
        <f>+D28+D29+D30</f>
        <v>0.76151603415674385</v>
      </c>
      <c r="E27" s="28"/>
      <c r="F27" s="44">
        <f>F29+F28</f>
        <v>1127792</v>
      </c>
      <c r="G27" s="38">
        <f>+G28+G29+G30</f>
        <v>0.74965634413977023</v>
      </c>
      <c r="H27" s="33"/>
      <c r="I27" s="44">
        <f>I29+I28</f>
        <v>1197521</v>
      </c>
      <c r="J27" s="38">
        <f>+J28+J29+J30</f>
        <v>0.75447273203803611</v>
      </c>
      <c r="K27" s="33"/>
      <c r="L27" s="44">
        <f>L29+L28</f>
        <v>1124952</v>
      </c>
      <c r="M27" s="38">
        <f>+M28+M29+M30</f>
        <v>0.72412214949222387</v>
      </c>
      <c r="N27" s="33"/>
      <c r="O27" s="44">
        <v>0</v>
      </c>
      <c r="P27" s="38" t="e">
        <f>+P28+P29+P30</f>
        <v>#DIV/0!</v>
      </c>
      <c r="Q27" s="33"/>
      <c r="R27" s="44">
        <f>R29</f>
        <v>0</v>
      </c>
      <c r="S27" s="38" t="e">
        <f>+S28+S29+S30</f>
        <v>#DIV/0!</v>
      </c>
      <c r="T27" s="33"/>
      <c r="U27" s="44">
        <f>U29</f>
        <v>0</v>
      </c>
      <c r="V27" s="38" t="e">
        <f>+V28+V29+V30</f>
        <v>#DIV/0!</v>
      </c>
      <c r="W27" s="33"/>
      <c r="X27" s="44">
        <f>X29</f>
        <v>0</v>
      </c>
      <c r="Y27" s="38" t="e">
        <f>+Y28+Y29+Y30</f>
        <v>#DIV/0!</v>
      </c>
      <c r="Z27" s="33"/>
      <c r="AA27" s="44">
        <f>AA29</f>
        <v>0</v>
      </c>
      <c r="AB27" s="38" t="e">
        <f>+AB28+AB29+AB30</f>
        <v>#DIV/0!</v>
      </c>
      <c r="AC27" s="33"/>
      <c r="AD27" s="44">
        <f>AD29</f>
        <v>0</v>
      </c>
      <c r="AE27" s="38" t="e">
        <f>+AE28+AE29+AE30</f>
        <v>#DIV/0!</v>
      </c>
      <c r="AF27" s="33"/>
      <c r="AG27" s="44">
        <f>AG29</f>
        <v>0</v>
      </c>
      <c r="AH27" s="38" t="e">
        <f>+AH28+AH29+AH30</f>
        <v>#DIV/0!</v>
      </c>
      <c r="AI27" s="33"/>
      <c r="AJ27" s="44">
        <f>AJ29</f>
        <v>0</v>
      </c>
      <c r="AK27" s="38" t="e">
        <f>AK29</f>
        <v>#DIV/0!</v>
      </c>
      <c r="AL27" s="33"/>
      <c r="AM27" s="34">
        <f>IF((I27+F27+I27+L27+O27+R27+U27+X27+AA27+AD27+AG27+AJ27+C27)=0,0,1)</f>
        <v>1</v>
      </c>
      <c r="AN27" s="34"/>
    </row>
    <row r="28" spans="1:40" x14ac:dyDescent="0.3">
      <c r="A28" s="39" t="s">
        <v>29</v>
      </c>
      <c r="B28" s="40"/>
      <c r="C28" s="44">
        <v>64858</v>
      </c>
      <c r="D28" s="41">
        <f>C28/C$15</f>
        <v>4.6087586168181531E-2</v>
      </c>
      <c r="E28" s="28"/>
      <c r="F28" s="44">
        <v>68236</v>
      </c>
      <c r="G28" s="41">
        <f>F28/F$15</f>
        <v>4.5357255858102699E-2</v>
      </c>
      <c r="H28" s="33"/>
      <c r="I28" s="44">
        <v>52836</v>
      </c>
      <c r="J28" s="41">
        <f>I28/I$15</f>
        <v>3.3288202269489781E-2</v>
      </c>
      <c r="K28" s="33"/>
      <c r="L28" s="44">
        <v>40978</v>
      </c>
      <c r="M28" s="41">
        <f>L28/L$15</f>
        <v>2.6377194264192917E-2</v>
      </c>
      <c r="N28" s="33"/>
      <c r="O28" s="44">
        <v>0</v>
      </c>
      <c r="P28" s="41" t="e">
        <f>O28/O$15</f>
        <v>#DIV/0!</v>
      </c>
      <c r="Q28" s="33"/>
      <c r="R28" s="44">
        <v>0</v>
      </c>
      <c r="S28" s="41" t="e">
        <f>R28/R$15</f>
        <v>#DIV/0!</v>
      </c>
      <c r="T28" s="33"/>
      <c r="U28" s="44">
        <v>0</v>
      </c>
      <c r="V28" s="41" t="e">
        <f>U28/U$15</f>
        <v>#DIV/0!</v>
      </c>
      <c r="W28" s="33"/>
      <c r="X28" s="44">
        <v>0</v>
      </c>
      <c r="Y28" s="41" t="e">
        <f>X28/X$15</f>
        <v>#DIV/0!</v>
      </c>
      <c r="Z28" s="33"/>
      <c r="AA28" s="44"/>
      <c r="AB28" s="41" t="e">
        <f>AA28/AA$15</f>
        <v>#DIV/0!</v>
      </c>
      <c r="AC28" s="33"/>
      <c r="AD28" s="44"/>
      <c r="AE28" s="41" t="e">
        <f>AD28/AD$15</f>
        <v>#DIV/0!</v>
      </c>
      <c r="AF28" s="33"/>
      <c r="AG28" s="44"/>
      <c r="AH28" s="41" t="e">
        <f>AG28/AG$15</f>
        <v>#DIV/0!</v>
      </c>
      <c r="AI28" s="33"/>
      <c r="AJ28" s="44"/>
      <c r="AK28" s="41"/>
      <c r="AL28" s="33"/>
      <c r="AM28" s="34">
        <f t="shared" si="1"/>
        <v>1</v>
      </c>
      <c r="AN28" s="34"/>
    </row>
    <row r="29" spans="1:40" x14ac:dyDescent="0.3">
      <c r="A29" s="39" t="s">
        <v>30</v>
      </c>
      <c r="B29" s="40"/>
      <c r="C29" s="44">
        <v>1006806</v>
      </c>
      <c r="D29" s="41">
        <f>C29/C$15</f>
        <v>0.71542844798856231</v>
      </c>
      <c r="E29" s="28"/>
      <c r="F29" s="44">
        <v>1059556</v>
      </c>
      <c r="G29" s="41">
        <f>F29/F$15</f>
        <v>0.70429908828166754</v>
      </c>
      <c r="H29" s="33"/>
      <c r="I29" s="44">
        <v>1144685</v>
      </c>
      <c r="J29" s="41">
        <f>I29/I$15</f>
        <v>0.7211845297685463</v>
      </c>
      <c r="K29" s="33"/>
      <c r="L29" s="44">
        <v>1083974</v>
      </c>
      <c r="M29" s="41">
        <f>L29/L$15</f>
        <v>0.69774495522803093</v>
      </c>
      <c r="N29" s="33"/>
      <c r="O29" s="44">
        <v>0</v>
      </c>
      <c r="P29" s="41" t="e">
        <f>O29/O$15</f>
        <v>#DIV/0!</v>
      </c>
      <c r="Q29" s="33"/>
      <c r="R29" s="44">
        <v>0</v>
      </c>
      <c r="S29" s="41" t="e">
        <f>R29/R$15</f>
        <v>#DIV/0!</v>
      </c>
      <c r="T29" s="33"/>
      <c r="U29" s="44">
        <v>0</v>
      </c>
      <c r="V29" s="41" t="e">
        <f>U29/U$15</f>
        <v>#DIV/0!</v>
      </c>
      <c r="W29" s="33"/>
      <c r="X29" s="44">
        <v>0</v>
      </c>
      <c r="Y29" s="41" t="e">
        <f>X29/X$15</f>
        <v>#DIV/0!</v>
      </c>
      <c r="Z29" s="33"/>
      <c r="AA29" s="44">
        <v>0</v>
      </c>
      <c r="AB29" s="41" t="e">
        <f>AA29/AA$15</f>
        <v>#DIV/0!</v>
      </c>
      <c r="AC29" s="33"/>
      <c r="AD29" s="44">
        <v>0</v>
      </c>
      <c r="AE29" s="41" t="e">
        <f>AD29/AD$15</f>
        <v>#DIV/0!</v>
      </c>
      <c r="AF29" s="33"/>
      <c r="AG29" s="44">
        <v>0</v>
      </c>
      <c r="AH29" s="41" t="e">
        <f>AG29/AG$15</f>
        <v>#DIV/0!</v>
      </c>
      <c r="AI29" s="33"/>
      <c r="AJ29" s="44">
        <v>0</v>
      </c>
      <c r="AK29" s="41" t="e">
        <f>AJ29/AJ15</f>
        <v>#DIV/0!</v>
      </c>
      <c r="AL29" s="33"/>
      <c r="AM29" s="34">
        <f>IF((I29+F29+I29+L29+O29+R29+U29+X29+AA29+AD29+AG29+AJ29+C29)=0,0,1)</f>
        <v>1</v>
      </c>
      <c r="AN29" s="34"/>
    </row>
    <row r="30" spans="1:40" hidden="1" x14ac:dyDescent="0.3">
      <c r="A30" s="39" t="s">
        <v>31</v>
      </c>
      <c r="B30" s="40"/>
      <c r="C30" s="44">
        <v>0</v>
      </c>
      <c r="D30" s="41">
        <f>C30/C$15</f>
        <v>0</v>
      </c>
      <c r="E30" s="28"/>
      <c r="F30" s="44">
        <v>0</v>
      </c>
      <c r="G30" s="41">
        <f>F30/F$15</f>
        <v>0</v>
      </c>
      <c r="H30" s="33"/>
      <c r="I30" s="44">
        <v>0</v>
      </c>
      <c r="J30" s="41">
        <f>I30/I$15</f>
        <v>0</v>
      </c>
      <c r="K30" s="33"/>
      <c r="L30" s="44">
        <v>0</v>
      </c>
      <c r="M30" s="41">
        <f>L30/L$15</f>
        <v>0</v>
      </c>
      <c r="N30" s="33"/>
      <c r="O30" s="44">
        <v>0</v>
      </c>
      <c r="P30" s="41" t="e">
        <f>O30/O$15</f>
        <v>#DIV/0!</v>
      </c>
      <c r="Q30" s="33"/>
      <c r="R30" s="44">
        <v>0</v>
      </c>
      <c r="S30" s="41" t="e">
        <f>R30/R$15</f>
        <v>#DIV/0!</v>
      </c>
      <c r="T30" s="33"/>
      <c r="U30" s="44">
        <v>0</v>
      </c>
      <c r="V30" s="41" t="e">
        <f>U30/U$15</f>
        <v>#DIV/0!</v>
      </c>
      <c r="W30" s="33"/>
      <c r="X30" s="44">
        <v>0</v>
      </c>
      <c r="Y30" s="41" t="e">
        <f>X30/X$15</f>
        <v>#DIV/0!</v>
      </c>
      <c r="Z30" s="33"/>
      <c r="AA30" s="44"/>
      <c r="AB30" s="41" t="e">
        <f>AA30/AA$15</f>
        <v>#DIV/0!</v>
      </c>
      <c r="AC30" s="33"/>
      <c r="AD30" s="44"/>
      <c r="AE30" s="41" t="e">
        <f>AD30/AD$15</f>
        <v>#DIV/0!</v>
      </c>
      <c r="AF30" s="33"/>
      <c r="AG30" s="44"/>
      <c r="AH30" s="41" t="e">
        <f>AG30/AG$15</f>
        <v>#DIV/0!</v>
      </c>
      <c r="AI30" s="33"/>
      <c r="AJ30" s="44"/>
      <c r="AK30" s="41"/>
      <c r="AL30" s="33"/>
      <c r="AM30" s="34">
        <f t="shared" si="1"/>
        <v>0</v>
      </c>
      <c r="AN30" s="34"/>
    </row>
    <row r="31" spans="1:40" hidden="1" x14ac:dyDescent="0.3">
      <c r="A31" s="42" t="s">
        <v>32</v>
      </c>
      <c r="B31" s="43"/>
      <c r="C31" s="45"/>
      <c r="D31" s="41">
        <f>D32</f>
        <v>0</v>
      </c>
      <c r="E31" s="28"/>
      <c r="F31" s="45"/>
      <c r="G31" s="41">
        <f>G32</f>
        <v>0</v>
      </c>
      <c r="H31" s="33"/>
      <c r="I31" s="45"/>
      <c r="J31" s="41">
        <f>J32</f>
        <v>0</v>
      </c>
      <c r="K31" s="33"/>
      <c r="L31" s="45"/>
      <c r="M31" s="41">
        <f>M32</f>
        <v>0</v>
      </c>
      <c r="N31" s="33"/>
      <c r="O31" s="45"/>
      <c r="P31" s="41" t="e">
        <f>P32</f>
        <v>#DIV/0!</v>
      </c>
      <c r="Q31" s="33"/>
      <c r="R31" s="45"/>
      <c r="S31" s="41" t="e">
        <f>S32</f>
        <v>#DIV/0!</v>
      </c>
      <c r="T31" s="33"/>
      <c r="U31" s="45"/>
      <c r="V31" s="41" t="e">
        <f>V32</f>
        <v>#DIV/0!</v>
      </c>
      <c r="W31" s="33"/>
      <c r="X31" s="45"/>
      <c r="Y31" s="41" t="e">
        <f>Y32</f>
        <v>#DIV/0!</v>
      </c>
      <c r="Z31" s="33"/>
      <c r="AA31" s="45"/>
      <c r="AB31" s="41" t="e">
        <f>AB32</f>
        <v>#DIV/0!</v>
      </c>
      <c r="AC31" s="33"/>
      <c r="AD31" s="45"/>
      <c r="AE31" s="41" t="e">
        <f>AE32</f>
        <v>#DIV/0!</v>
      </c>
      <c r="AF31" s="33"/>
      <c r="AG31" s="45"/>
      <c r="AH31" s="41" t="e">
        <f>AH32</f>
        <v>#DIV/0!</v>
      </c>
      <c r="AI31" s="33"/>
      <c r="AJ31" s="45"/>
      <c r="AK31" s="41"/>
      <c r="AL31" s="33"/>
      <c r="AM31" s="34">
        <f t="shared" si="1"/>
        <v>0</v>
      </c>
      <c r="AN31" s="34"/>
    </row>
    <row r="32" spans="1:40" hidden="1" x14ac:dyDescent="0.3">
      <c r="A32" s="39" t="s">
        <v>33</v>
      </c>
      <c r="B32" s="40"/>
      <c r="C32" s="45"/>
      <c r="D32" s="41">
        <f t="shared" ref="D32:D40" si="2">C32/C$15</f>
        <v>0</v>
      </c>
      <c r="E32" s="28"/>
      <c r="F32" s="45"/>
      <c r="G32" s="41">
        <f t="shared" ref="G32:G40" si="3">F32/F$15</f>
        <v>0</v>
      </c>
      <c r="H32" s="33"/>
      <c r="I32" s="45"/>
      <c r="J32" s="41">
        <f t="shared" ref="J32:J40" si="4">I32/I$15</f>
        <v>0</v>
      </c>
      <c r="K32" s="33"/>
      <c r="L32" s="45"/>
      <c r="M32" s="41">
        <f t="shared" ref="M32:M40" si="5">L32/L$15</f>
        <v>0</v>
      </c>
      <c r="N32" s="33"/>
      <c r="O32" s="45"/>
      <c r="P32" s="41" t="e">
        <f t="shared" ref="P32:P40" si="6">O32/O$15</f>
        <v>#DIV/0!</v>
      </c>
      <c r="Q32" s="33"/>
      <c r="R32" s="45"/>
      <c r="S32" s="41" t="e">
        <f t="shared" ref="S32:S40" si="7">R32/R$15</f>
        <v>#DIV/0!</v>
      </c>
      <c r="T32" s="33"/>
      <c r="U32" s="45"/>
      <c r="V32" s="41" t="e">
        <f t="shared" ref="V32:V40" si="8">U32/U$15</f>
        <v>#DIV/0!</v>
      </c>
      <c r="W32" s="33"/>
      <c r="X32" s="45"/>
      <c r="Y32" s="41" t="e">
        <f t="shared" ref="Y32:Y40" si="9">X32/X$15</f>
        <v>#DIV/0!</v>
      </c>
      <c r="Z32" s="33"/>
      <c r="AA32" s="45"/>
      <c r="AB32" s="41" t="e">
        <f t="shared" ref="AB32:AB40" si="10">AA32/AA$15</f>
        <v>#DIV/0!</v>
      </c>
      <c r="AC32" s="33"/>
      <c r="AD32" s="45"/>
      <c r="AE32" s="41" t="e">
        <f t="shared" ref="AE32:AE40" si="11">AD32/AD$15</f>
        <v>#DIV/0!</v>
      </c>
      <c r="AF32" s="33"/>
      <c r="AG32" s="45"/>
      <c r="AH32" s="41" t="e">
        <f t="shared" ref="AH32:AH40" si="12">AG32/AG$15</f>
        <v>#DIV/0!</v>
      </c>
      <c r="AI32" s="33"/>
      <c r="AJ32" s="45"/>
      <c r="AK32" s="41"/>
      <c r="AL32" s="33"/>
      <c r="AM32" s="34">
        <f t="shared" si="1"/>
        <v>0</v>
      </c>
      <c r="AN32" s="34"/>
    </row>
    <row r="33" spans="1:40" hidden="1" x14ac:dyDescent="0.3">
      <c r="A33" s="42" t="s">
        <v>34</v>
      </c>
      <c r="B33" s="43"/>
      <c r="C33" s="44"/>
      <c r="D33" s="41">
        <f t="shared" si="2"/>
        <v>0</v>
      </c>
      <c r="E33" s="28"/>
      <c r="F33" s="44"/>
      <c r="G33" s="41">
        <f t="shared" si="3"/>
        <v>0</v>
      </c>
      <c r="H33" s="33"/>
      <c r="I33" s="44"/>
      <c r="J33" s="41">
        <f t="shared" si="4"/>
        <v>0</v>
      </c>
      <c r="K33" s="33"/>
      <c r="L33" s="44"/>
      <c r="M33" s="41">
        <f t="shared" si="5"/>
        <v>0</v>
      </c>
      <c r="N33" s="33"/>
      <c r="O33" s="44"/>
      <c r="P33" s="41" t="e">
        <f t="shared" si="6"/>
        <v>#DIV/0!</v>
      </c>
      <c r="Q33" s="33"/>
      <c r="R33" s="44"/>
      <c r="S33" s="41" t="e">
        <f t="shared" si="7"/>
        <v>#DIV/0!</v>
      </c>
      <c r="T33" s="33"/>
      <c r="U33" s="44"/>
      <c r="V33" s="41" t="e">
        <f t="shared" si="8"/>
        <v>#DIV/0!</v>
      </c>
      <c r="W33" s="33"/>
      <c r="X33" s="44"/>
      <c r="Y33" s="41" t="e">
        <f t="shared" si="9"/>
        <v>#DIV/0!</v>
      </c>
      <c r="Z33" s="33"/>
      <c r="AA33" s="44"/>
      <c r="AB33" s="41" t="e">
        <f t="shared" si="10"/>
        <v>#DIV/0!</v>
      </c>
      <c r="AC33" s="33"/>
      <c r="AD33" s="44"/>
      <c r="AE33" s="41" t="e">
        <f t="shared" si="11"/>
        <v>#DIV/0!</v>
      </c>
      <c r="AF33" s="33"/>
      <c r="AG33" s="44"/>
      <c r="AH33" s="41" t="e">
        <f t="shared" si="12"/>
        <v>#DIV/0!</v>
      </c>
      <c r="AI33" s="33"/>
      <c r="AJ33" s="44"/>
      <c r="AK33" s="41"/>
      <c r="AL33" s="33"/>
      <c r="AM33" s="34">
        <f t="shared" si="1"/>
        <v>0</v>
      </c>
      <c r="AN33" s="34"/>
    </row>
    <row r="34" spans="1:40" hidden="1" x14ac:dyDescent="0.3">
      <c r="A34" s="39" t="s">
        <v>35</v>
      </c>
      <c r="B34" s="40"/>
      <c r="C34" s="46"/>
      <c r="D34" s="41">
        <f t="shared" si="2"/>
        <v>0</v>
      </c>
      <c r="E34" s="28"/>
      <c r="F34" s="46"/>
      <c r="G34" s="41">
        <f t="shared" si="3"/>
        <v>0</v>
      </c>
      <c r="H34" s="33"/>
      <c r="I34" s="46"/>
      <c r="J34" s="41">
        <f t="shared" si="4"/>
        <v>0</v>
      </c>
      <c r="K34" s="33"/>
      <c r="L34" s="46"/>
      <c r="M34" s="41">
        <f t="shared" si="5"/>
        <v>0</v>
      </c>
      <c r="N34" s="33"/>
      <c r="O34" s="46"/>
      <c r="P34" s="41" t="e">
        <f t="shared" si="6"/>
        <v>#DIV/0!</v>
      </c>
      <c r="Q34" s="33"/>
      <c r="R34" s="46"/>
      <c r="S34" s="41" t="e">
        <f t="shared" si="7"/>
        <v>#DIV/0!</v>
      </c>
      <c r="T34" s="33"/>
      <c r="U34" s="46"/>
      <c r="V34" s="41" t="e">
        <f t="shared" si="8"/>
        <v>#DIV/0!</v>
      </c>
      <c r="W34" s="33"/>
      <c r="X34" s="46"/>
      <c r="Y34" s="41" t="e">
        <f t="shared" si="9"/>
        <v>#DIV/0!</v>
      </c>
      <c r="Z34" s="33"/>
      <c r="AA34" s="46"/>
      <c r="AB34" s="41" t="e">
        <f t="shared" si="10"/>
        <v>#DIV/0!</v>
      </c>
      <c r="AC34" s="33"/>
      <c r="AD34" s="46"/>
      <c r="AE34" s="41" t="e">
        <f t="shared" si="11"/>
        <v>#DIV/0!</v>
      </c>
      <c r="AF34" s="33"/>
      <c r="AG34" s="46"/>
      <c r="AH34" s="41" t="e">
        <f t="shared" si="12"/>
        <v>#DIV/0!</v>
      </c>
      <c r="AI34" s="33"/>
      <c r="AJ34" s="46"/>
      <c r="AK34" s="41"/>
      <c r="AL34" s="33"/>
      <c r="AM34" s="34">
        <f t="shared" si="1"/>
        <v>0</v>
      </c>
      <c r="AN34" s="34"/>
    </row>
    <row r="35" spans="1:40" hidden="1" x14ac:dyDescent="0.3">
      <c r="A35" s="42" t="s">
        <v>36</v>
      </c>
      <c r="B35" s="43"/>
      <c r="C35" s="45"/>
      <c r="D35" s="41">
        <f t="shared" si="2"/>
        <v>0</v>
      </c>
      <c r="E35" s="28"/>
      <c r="F35" s="45"/>
      <c r="G35" s="41">
        <f t="shared" si="3"/>
        <v>0</v>
      </c>
      <c r="H35" s="33"/>
      <c r="I35" s="45"/>
      <c r="J35" s="41">
        <f t="shared" si="4"/>
        <v>0</v>
      </c>
      <c r="K35" s="33"/>
      <c r="L35" s="45"/>
      <c r="M35" s="41">
        <f t="shared" si="5"/>
        <v>0</v>
      </c>
      <c r="N35" s="33"/>
      <c r="O35" s="45"/>
      <c r="P35" s="41" t="e">
        <f t="shared" si="6"/>
        <v>#DIV/0!</v>
      </c>
      <c r="Q35" s="33"/>
      <c r="R35" s="45"/>
      <c r="S35" s="41" t="e">
        <f t="shared" si="7"/>
        <v>#DIV/0!</v>
      </c>
      <c r="T35" s="33"/>
      <c r="U35" s="45"/>
      <c r="V35" s="41" t="e">
        <f t="shared" si="8"/>
        <v>#DIV/0!</v>
      </c>
      <c r="W35" s="33"/>
      <c r="X35" s="45"/>
      <c r="Y35" s="41" t="e">
        <f t="shared" si="9"/>
        <v>#DIV/0!</v>
      </c>
      <c r="Z35" s="33"/>
      <c r="AA35" s="45"/>
      <c r="AB35" s="41" t="e">
        <f t="shared" si="10"/>
        <v>#DIV/0!</v>
      </c>
      <c r="AC35" s="33"/>
      <c r="AD35" s="45"/>
      <c r="AE35" s="41" t="e">
        <f t="shared" si="11"/>
        <v>#DIV/0!</v>
      </c>
      <c r="AF35" s="33"/>
      <c r="AG35" s="45"/>
      <c r="AH35" s="41" t="e">
        <f t="shared" si="12"/>
        <v>#DIV/0!</v>
      </c>
      <c r="AI35" s="33"/>
      <c r="AJ35" s="45"/>
      <c r="AK35" s="41"/>
      <c r="AL35" s="33"/>
      <c r="AM35" s="34">
        <f t="shared" si="1"/>
        <v>0</v>
      </c>
      <c r="AN35" s="34"/>
    </row>
    <row r="36" spans="1:40" hidden="1" x14ac:dyDescent="0.3">
      <c r="A36" s="39" t="s">
        <v>37</v>
      </c>
      <c r="B36" s="40"/>
      <c r="C36" s="45"/>
      <c r="D36" s="41">
        <f t="shared" si="2"/>
        <v>0</v>
      </c>
      <c r="E36" s="28"/>
      <c r="F36" s="45"/>
      <c r="G36" s="41">
        <f t="shared" si="3"/>
        <v>0</v>
      </c>
      <c r="H36" s="33"/>
      <c r="I36" s="45"/>
      <c r="J36" s="41">
        <f t="shared" si="4"/>
        <v>0</v>
      </c>
      <c r="K36" s="33"/>
      <c r="L36" s="45"/>
      <c r="M36" s="41">
        <f t="shared" si="5"/>
        <v>0</v>
      </c>
      <c r="N36" s="33"/>
      <c r="O36" s="45"/>
      <c r="P36" s="41" t="e">
        <f t="shared" si="6"/>
        <v>#DIV/0!</v>
      </c>
      <c r="Q36" s="33"/>
      <c r="R36" s="45"/>
      <c r="S36" s="41" t="e">
        <f t="shared" si="7"/>
        <v>#DIV/0!</v>
      </c>
      <c r="T36" s="33"/>
      <c r="U36" s="45"/>
      <c r="V36" s="41" t="e">
        <f t="shared" si="8"/>
        <v>#DIV/0!</v>
      </c>
      <c r="W36" s="33"/>
      <c r="X36" s="45"/>
      <c r="Y36" s="41" t="e">
        <f t="shared" si="9"/>
        <v>#DIV/0!</v>
      </c>
      <c r="Z36" s="33"/>
      <c r="AA36" s="45"/>
      <c r="AB36" s="41" t="e">
        <f t="shared" si="10"/>
        <v>#DIV/0!</v>
      </c>
      <c r="AC36" s="33"/>
      <c r="AD36" s="45"/>
      <c r="AE36" s="41" t="e">
        <f t="shared" si="11"/>
        <v>#DIV/0!</v>
      </c>
      <c r="AF36" s="33"/>
      <c r="AG36" s="45"/>
      <c r="AH36" s="41" t="e">
        <f t="shared" si="12"/>
        <v>#DIV/0!</v>
      </c>
      <c r="AI36" s="33"/>
      <c r="AJ36" s="45"/>
      <c r="AK36" s="41"/>
      <c r="AL36" s="33"/>
      <c r="AM36" s="34">
        <f t="shared" si="1"/>
        <v>0</v>
      </c>
      <c r="AN36" s="34"/>
    </row>
    <row r="37" spans="1:40" hidden="1" x14ac:dyDescent="0.3">
      <c r="A37" s="39" t="s">
        <v>38</v>
      </c>
      <c r="B37" s="40"/>
      <c r="C37" s="45"/>
      <c r="D37" s="41">
        <f t="shared" si="2"/>
        <v>0</v>
      </c>
      <c r="E37" s="28"/>
      <c r="F37" s="45"/>
      <c r="G37" s="41">
        <f t="shared" si="3"/>
        <v>0</v>
      </c>
      <c r="H37" s="33"/>
      <c r="I37" s="45"/>
      <c r="J37" s="41">
        <f t="shared" si="4"/>
        <v>0</v>
      </c>
      <c r="K37" s="33"/>
      <c r="L37" s="45"/>
      <c r="M37" s="41">
        <f t="shared" si="5"/>
        <v>0</v>
      </c>
      <c r="N37" s="33"/>
      <c r="O37" s="45"/>
      <c r="P37" s="41" t="e">
        <f t="shared" si="6"/>
        <v>#DIV/0!</v>
      </c>
      <c r="Q37" s="33"/>
      <c r="R37" s="45"/>
      <c r="S37" s="41" t="e">
        <f t="shared" si="7"/>
        <v>#DIV/0!</v>
      </c>
      <c r="T37" s="33"/>
      <c r="U37" s="45"/>
      <c r="V37" s="41" t="e">
        <f t="shared" si="8"/>
        <v>#DIV/0!</v>
      </c>
      <c r="W37" s="33"/>
      <c r="X37" s="45"/>
      <c r="Y37" s="41" t="e">
        <f t="shared" si="9"/>
        <v>#DIV/0!</v>
      </c>
      <c r="Z37" s="33"/>
      <c r="AA37" s="45"/>
      <c r="AB37" s="41" t="e">
        <f t="shared" si="10"/>
        <v>#DIV/0!</v>
      </c>
      <c r="AC37" s="33"/>
      <c r="AD37" s="45"/>
      <c r="AE37" s="41" t="e">
        <f t="shared" si="11"/>
        <v>#DIV/0!</v>
      </c>
      <c r="AF37" s="33"/>
      <c r="AG37" s="45"/>
      <c r="AH37" s="41" t="e">
        <f t="shared" si="12"/>
        <v>#DIV/0!</v>
      </c>
      <c r="AI37" s="33"/>
      <c r="AJ37" s="45"/>
      <c r="AK37" s="41"/>
      <c r="AL37" s="33"/>
      <c r="AM37" s="34">
        <f t="shared" si="1"/>
        <v>0</v>
      </c>
      <c r="AN37" s="34"/>
    </row>
    <row r="38" spans="1:40" hidden="1" x14ac:dyDescent="0.3">
      <c r="A38" s="42" t="s">
        <v>39</v>
      </c>
      <c r="B38" s="43"/>
      <c r="C38" s="45"/>
      <c r="D38" s="41">
        <f t="shared" si="2"/>
        <v>0</v>
      </c>
      <c r="E38" s="28"/>
      <c r="F38" s="45"/>
      <c r="G38" s="41">
        <f t="shared" si="3"/>
        <v>0</v>
      </c>
      <c r="H38" s="33"/>
      <c r="I38" s="45"/>
      <c r="J38" s="41">
        <f t="shared" si="4"/>
        <v>0</v>
      </c>
      <c r="K38" s="33"/>
      <c r="L38" s="45"/>
      <c r="M38" s="41">
        <f t="shared" si="5"/>
        <v>0</v>
      </c>
      <c r="N38" s="33"/>
      <c r="O38" s="45"/>
      <c r="P38" s="41" t="e">
        <f t="shared" si="6"/>
        <v>#DIV/0!</v>
      </c>
      <c r="Q38" s="33"/>
      <c r="R38" s="45"/>
      <c r="S38" s="41" t="e">
        <f t="shared" si="7"/>
        <v>#DIV/0!</v>
      </c>
      <c r="T38" s="33"/>
      <c r="U38" s="45"/>
      <c r="V38" s="41" t="e">
        <f t="shared" si="8"/>
        <v>#DIV/0!</v>
      </c>
      <c r="W38" s="33"/>
      <c r="X38" s="45"/>
      <c r="Y38" s="41" t="e">
        <f t="shared" si="9"/>
        <v>#DIV/0!</v>
      </c>
      <c r="Z38" s="33"/>
      <c r="AA38" s="45"/>
      <c r="AB38" s="41" t="e">
        <f t="shared" si="10"/>
        <v>#DIV/0!</v>
      </c>
      <c r="AC38" s="33"/>
      <c r="AD38" s="45"/>
      <c r="AE38" s="41" t="e">
        <f t="shared" si="11"/>
        <v>#DIV/0!</v>
      </c>
      <c r="AF38" s="33"/>
      <c r="AG38" s="45"/>
      <c r="AH38" s="41" t="e">
        <f t="shared" si="12"/>
        <v>#DIV/0!</v>
      </c>
      <c r="AI38" s="33"/>
      <c r="AJ38" s="45"/>
      <c r="AK38" s="41"/>
      <c r="AL38" s="33"/>
      <c r="AM38" s="34">
        <f t="shared" si="1"/>
        <v>0</v>
      </c>
      <c r="AN38" s="34"/>
    </row>
    <row r="39" spans="1:40" hidden="1" x14ac:dyDescent="0.3">
      <c r="A39" s="39" t="s">
        <v>40</v>
      </c>
      <c r="B39" s="40"/>
      <c r="C39" s="45"/>
      <c r="D39" s="41">
        <f t="shared" si="2"/>
        <v>0</v>
      </c>
      <c r="E39" s="28"/>
      <c r="F39" s="45"/>
      <c r="G39" s="41">
        <f t="shared" si="3"/>
        <v>0</v>
      </c>
      <c r="H39" s="33"/>
      <c r="I39" s="45"/>
      <c r="J39" s="41">
        <f t="shared" si="4"/>
        <v>0</v>
      </c>
      <c r="K39" s="33"/>
      <c r="L39" s="45"/>
      <c r="M39" s="41">
        <f t="shared" si="5"/>
        <v>0</v>
      </c>
      <c r="N39" s="33"/>
      <c r="O39" s="45"/>
      <c r="P39" s="41" t="e">
        <f t="shared" si="6"/>
        <v>#DIV/0!</v>
      </c>
      <c r="Q39" s="33"/>
      <c r="R39" s="45"/>
      <c r="S39" s="41" t="e">
        <f t="shared" si="7"/>
        <v>#DIV/0!</v>
      </c>
      <c r="T39" s="33"/>
      <c r="U39" s="45"/>
      <c r="V39" s="41" t="e">
        <f t="shared" si="8"/>
        <v>#DIV/0!</v>
      </c>
      <c r="W39" s="33"/>
      <c r="X39" s="45"/>
      <c r="Y39" s="41" t="e">
        <f t="shared" si="9"/>
        <v>#DIV/0!</v>
      </c>
      <c r="Z39" s="33"/>
      <c r="AA39" s="45"/>
      <c r="AB39" s="41" t="e">
        <f t="shared" si="10"/>
        <v>#DIV/0!</v>
      </c>
      <c r="AC39" s="33"/>
      <c r="AD39" s="45"/>
      <c r="AE39" s="41" t="e">
        <f t="shared" si="11"/>
        <v>#DIV/0!</v>
      </c>
      <c r="AF39" s="33"/>
      <c r="AG39" s="45"/>
      <c r="AH39" s="41" t="e">
        <f t="shared" si="12"/>
        <v>#DIV/0!</v>
      </c>
      <c r="AI39" s="33"/>
      <c r="AJ39" s="45"/>
      <c r="AK39" s="41"/>
      <c r="AL39" s="33"/>
      <c r="AM39" s="34">
        <f t="shared" si="1"/>
        <v>0</v>
      </c>
      <c r="AN39" s="34"/>
    </row>
    <row r="40" spans="1:40" ht="14.4" thickBot="1" x14ac:dyDescent="0.35">
      <c r="A40" s="47" t="s">
        <v>41</v>
      </c>
      <c r="B40" s="48"/>
      <c r="C40" s="49">
        <v>21054</v>
      </c>
      <c r="D40" s="50">
        <f t="shared" si="2"/>
        <v>1.4960807289538591E-2</v>
      </c>
      <c r="E40" s="28"/>
      <c r="F40" s="49">
        <v>22494</v>
      </c>
      <c r="G40" s="50">
        <f t="shared" si="3"/>
        <v>1.495202112187353E-2</v>
      </c>
      <c r="H40" s="33"/>
      <c r="I40" s="49">
        <v>32898</v>
      </c>
      <c r="J40" s="50">
        <f t="shared" si="4"/>
        <v>2.0726687831434533E-2</v>
      </c>
      <c r="K40" s="33"/>
      <c r="L40" s="49">
        <v>40891</v>
      </c>
      <c r="M40" s="50">
        <f t="shared" si="5"/>
        <v>2.6321193095248975E-2</v>
      </c>
      <c r="N40" s="33"/>
      <c r="O40" s="49">
        <v>0</v>
      </c>
      <c r="P40" s="50" t="e">
        <f t="shared" si="6"/>
        <v>#DIV/0!</v>
      </c>
      <c r="Q40" s="33"/>
      <c r="R40" s="49">
        <v>0</v>
      </c>
      <c r="S40" s="50" t="e">
        <f t="shared" si="7"/>
        <v>#DIV/0!</v>
      </c>
      <c r="T40" s="33"/>
      <c r="U40" s="49">
        <v>0</v>
      </c>
      <c r="V40" s="50" t="e">
        <f t="shared" si="8"/>
        <v>#DIV/0!</v>
      </c>
      <c r="W40" s="33"/>
      <c r="X40" s="49">
        <v>0</v>
      </c>
      <c r="Y40" s="50" t="e">
        <f t="shared" si="9"/>
        <v>#DIV/0!</v>
      </c>
      <c r="Z40" s="33"/>
      <c r="AA40" s="49">
        <v>0</v>
      </c>
      <c r="AB40" s="50" t="e">
        <f t="shared" si="10"/>
        <v>#DIV/0!</v>
      </c>
      <c r="AC40" s="33"/>
      <c r="AD40" s="49">
        <v>0</v>
      </c>
      <c r="AE40" s="50" t="e">
        <f t="shared" si="11"/>
        <v>#DIV/0!</v>
      </c>
      <c r="AF40" s="33"/>
      <c r="AG40" s="49">
        <v>0</v>
      </c>
      <c r="AH40" s="50" t="e">
        <f t="shared" si="12"/>
        <v>#DIV/0!</v>
      </c>
      <c r="AI40" s="33"/>
      <c r="AJ40" s="49">
        <v>0</v>
      </c>
      <c r="AK40" s="50" t="e">
        <f>AJ40/AJ15</f>
        <v>#DIV/0!</v>
      </c>
      <c r="AL40" s="33"/>
      <c r="AM40" s="34">
        <f>IF((I40+F40+I40+L40+O40+R40+U40+X40+AA40+AD40+AG40+AJ40+C40)=0,0,1)</f>
        <v>1</v>
      </c>
      <c r="AN40" s="34"/>
    </row>
    <row r="41" spans="1:40" x14ac:dyDescent="0.3">
      <c r="A41" s="51"/>
      <c r="B41" s="51"/>
      <c r="C41" s="52"/>
      <c r="D41" s="53"/>
      <c r="E41" s="54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x14ac:dyDescent="0.3">
      <c r="A42" s="51"/>
      <c r="B42" s="51"/>
      <c r="C42" s="55"/>
      <c r="D42" s="56"/>
      <c r="E42" s="5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4.4" thickBot="1" x14ac:dyDescent="0.35">
      <c r="A43" s="19" t="s">
        <v>42</v>
      </c>
      <c r="B43" s="19"/>
      <c r="C43" s="57" t="s">
        <v>43</v>
      </c>
      <c r="D43" s="58">
        <f>D13</f>
        <v>45322</v>
      </c>
      <c r="E43" s="6"/>
      <c r="F43" s="57" t="s">
        <v>43</v>
      </c>
      <c r="G43" s="58">
        <f>G13</f>
        <v>45351</v>
      </c>
      <c r="H43" s="1"/>
      <c r="I43" s="57" t="s">
        <v>43</v>
      </c>
      <c r="J43" s="58">
        <f>J13</f>
        <v>45382</v>
      </c>
      <c r="K43" s="1"/>
      <c r="L43" s="57" t="s">
        <v>43</v>
      </c>
      <c r="M43" s="58">
        <f>M13</f>
        <v>45412</v>
      </c>
      <c r="N43" s="1"/>
      <c r="O43" s="57" t="s">
        <v>43</v>
      </c>
      <c r="P43" s="58">
        <f>P13</f>
        <v>45443</v>
      </c>
      <c r="Q43" s="1"/>
      <c r="R43" s="57" t="s">
        <v>43</v>
      </c>
      <c r="S43" s="58">
        <f>S13</f>
        <v>45473</v>
      </c>
      <c r="T43" s="1"/>
      <c r="U43" s="57" t="s">
        <v>43</v>
      </c>
      <c r="V43" s="58">
        <f>V13</f>
        <v>45504</v>
      </c>
      <c r="W43" s="1"/>
      <c r="X43" s="57" t="s">
        <v>43</v>
      </c>
      <c r="Y43" s="58">
        <f>Y13</f>
        <v>45535</v>
      </c>
      <c r="Z43" s="1"/>
      <c r="AA43" s="57" t="s">
        <v>43</v>
      </c>
      <c r="AB43" s="58">
        <f>AB13</f>
        <v>45565</v>
      </c>
      <c r="AC43" s="1"/>
      <c r="AD43" s="57" t="s">
        <v>43</v>
      </c>
      <c r="AE43" s="58">
        <f>AE13</f>
        <v>45596</v>
      </c>
      <c r="AF43" s="1"/>
      <c r="AG43" s="57" t="s">
        <v>43</v>
      </c>
      <c r="AH43" s="58">
        <f>AH13</f>
        <v>45626</v>
      </c>
      <c r="AI43" s="1"/>
      <c r="AJ43" s="57" t="s">
        <v>43</v>
      </c>
      <c r="AK43" s="58">
        <f>AK13</f>
        <v>45657</v>
      </c>
      <c r="AL43" s="1"/>
      <c r="AM43" s="1"/>
      <c r="AN43" s="1"/>
    </row>
    <row r="44" spans="1:40" ht="14.4" thickBot="1" x14ac:dyDescent="0.35">
      <c r="A44" s="59"/>
      <c r="B44" s="59"/>
      <c r="C44" s="60" t="s">
        <v>44</v>
      </c>
      <c r="D44" s="61" t="s">
        <v>45</v>
      </c>
      <c r="E44" s="27"/>
      <c r="F44" s="60" t="s">
        <v>44</v>
      </c>
      <c r="G44" s="61" t="s">
        <v>45</v>
      </c>
      <c r="H44" s="62"/>
      <c r="I44" s="60" t="s">
        <v>44</v>
      </c>
      <c r="J44" s="61" t="s">
        <v>45</v>
      </c>
      <c r="K44" s="27"/>
      <c r="L44" s="60" t="s">
        <v>44</v>
      </c>
      <c r="M44" s="61" t="s">
        <v>45</v>
      </c>
      <c r="N44" s="1"/>
      <c r="O44" s="60" t="s">
        <v>44</v>
      </c>
      <c r="P44" s="61" t="s">
        <v>45</v>
      </c>
      <c r="Q44" s="27"/>
      <c r="R44" s="60" t="s">
        <v>44</v>
      </c>
      <c r="S44" s="61" t="s">
        <v>45</v>
      </c>
      <c r="T44" s="1"/>
      <c r="U44" s="60" t="s">
        <v>44</v>
      </c>
      <c r="V44" s="61" t="s">
        <v>45</v>
      </c>
      <c r="W44" s="62"/>
      <c r="X44" s="60" t="s">
        <v>44</v>
      </c>
      <c r="Y44" s="61" t="s">
        <v>45</v>
      </c>
      <c r="Z44" s="27"/>
      <c r="AA44" s="60" t="s">
        <v>44</v>
      </c>
      <c r="AB44" s="61" t="s">
        <v>45</v>
      </c>
      <c r="AC44" s="1"/>
      <c r="AD44" s="60" t="s">
        <v>44</v>
      </c>
      <c r="AE44" s="61" t="s">
        <v>45</v>
      </c>
      <c r="AF44" s="27"/>
      <c r="AG44" s="60" t="s">
        <v>44</v>
      </c>
      <c r="AH44" s="61" t="s">
        <v>45</v>
      </c>
      <c r="AI44" s="1"/>
      <c r="AJ44" s="60" t="s">
        <v>44</v>
      </c>
      <c r="AK44" s="61" t="s">
        <v>45</v>
      </c>
      <c r="AL44" s="1"/>
      <c r="AM44" s="1"/>
      <c r="AN44" s="1"/>
    </row>
    <row r="45" spans="1:40" x14ac:dyDescent="0.3">
      <c r="A45" s="59"/>
      <c r="B45" s="63" t="s">
        <v>46</v>
      </c>
      <c r="C45" s="64">
        <v>27424254</v>
      </c>
      <c r="D45" s="65">
        <v>33683490</v>
      </c>
      <c r="E45" s="66"/>
      <c r="F45" s="67">
        <v>40930463</v>
      </c>
      <c r="G45" s="65">
        <v>51588278</v>
      </c>
      <c r="H45" s="66"/>
      <c r="I45" s="67">
        <v>36096337</v>
      </c>
      <c r="J45" s="65">
        <v>46468566</v>
      </c>
      <c r="K45" s="68"/>
      <c r="L45" s="67">
        <v>44596871</v>
      </c>
      <c r="M45" s="65">
        <v>57464193</v>
      </c>
      <c r="N45" s="68"/>
      <c r="O45" s="67"/>
      <c r="P45" s="65"/>
      <c r="Q45" s="68"/>
      <c r="R45" s="67"/>
      <c r="S45" s="65"/>
      <c r="T45" s="68"/>
      <c r="U45" s="67"/>
      <c r="V45" s="65"/>
      <c r="W45" s="66"/>
      <c r="X45" s="67"/>
      <c r="Y45" s="65"/>
      <c r="Z45" s="68"/>
      <c r="AA45" s="67"/>
      <c r="AB45" s="65"/>
      <c r="AC45" s="68"/>
      <c r="AD45" s="67"/>
      <c r="AE45" s="65"/>
      <c r="AF45" s="68"/>
      <c r="AG45" s="67"/>
      <c r="AH45" s="65"/>
      <c r="AI45" s="68"/>
      <c r="AJ45" s="67"/>
      <c r="AK45" s="65"/>
      <c r="AL45" s="68"/>
      <c r="AM45" s="69"/>
      <c r="AN45" s="69"/>
    </row>
    <row r="46" spans="1:40" ht="14.4" thickBot="1" x14ac:dyDescent="0.35">
      <c r="A46" s="70"/>
      <c r="B46" s="71" t="s">
        <v>47</v>
      </c>
      <c r="C46" s="72">
        <v>14178627</v>
      </c>
      <c r="D46" s="73">
        <v>17373402</v>
      </c>
      <c r="E46" s="68"/>
      <c r="F46" s="74">
        <v>15428716</v>
      </c>
      <c r="G46" s="73">
        <v>19393538</v>
      </c>
      <c r="H46" s="75"/>
      <c r="I46" s="74">
        <v>14361108</v>
      </c>
      <c r="J46" s="73">
        <v>18480194</v>
      </c>
      <c r="K46" s="68"/>
      <c r="L46" s="74">
        <v>16519121</v>
      </c>
      <c r="M46" s="73">
        <v>21194085</v>
      </c>
      <c r="N46" s="68"/>
      <c r="O46" s="74"/>
      <c r="P46" s="73"/>
      <c r="Q46" s="68"/>
      <c r="R46" s="74"/>
      <c r="S46" s="73"/>
      <c r="T46" s="68"/>
      <c r="U46" s="74"/>
      <c r="V46" s="73"/>
      <c r="W46" s="75"/>
      <c r="X46" s="74"/>
      <c r="Y46" s="73"/>
      <c r="Z46" s="68"/>
      <c r="AA46" s="74"/>
      <c r="AB46" s="73"/>
      <c r="AC46" s="68"/>
      <c r="AD46" s="74"/>
      <c r="AE46" s="73"/>
      <c r="AF46" s="68"/>
      <c r="AG46" s="74"/>
      <c r="AH46" s="73"/>
      <c r="AI46" s="68"/>
      <c r="AJ46" s="74"/>
      <c r="AK46" s="73"/>
      <c r="AL46" s="68"/>
      <c r="AM46" s="69"/>
      <c r="AN46" s="69"/>
    </row>
    <row r="47" spans="1:40" x14ac:dyDescent="0.3">
      <c r="A47" s="70"/>
      <c r="B47" s="76"/>
      <c r="C47" s="70"/>
      <c r="D47" s="70"/>
      <c r="E47" s="77"/>
      <c r="F47" s="78"/>
      <c r="G47" s="79"/>
      <c r="H47" s="78"/>
      <c r="I47" s="79"/>
      <c r="J47" s="80"/>
      <c r="K47" s="80"/>
      <c r="L47" s="79"/>
      <c r="M47" s="80"/>
      <c r="N47" s="80"/>
      <c r="O47" s="79"/>
      <c r="P47" s="80"/>
      <c r="Q47" s="80"/>
      <c r="R47" s="79"/>
      <c r="S47" s="80"/>
      <c r="T47" s="80"/>
      <c r="U47" s="79"/>
      <c r="V47" s="80"/>
      <c r="W47" s="78"/>
      <c r="X47" s="79"/>
      <c r="Y47" s="80"/>
      <c r="Z47" s="80"/>
      <c r="AA47" s="79"/>
      <c r="AB47" s="80"/>
      <c r="AC47" s="80"/>
      <c r="AD47" s="79"/>
      <c r="AE47" s="80"/>
      <c r="AF47" s="80"/>
      <c r="AG47" s="79"/>
      <c r="AH47" s="80"/>
      <c r="AI47" s="80"/>
      <c r="AJ47" s="79"/>
      <c r="AK47" s="80"/>
      <c r="AL47" s="80"/>
      <c r="AM47" s="80"/>
      <c r="AN47" s="80"/>
    </row>
    <row r="48" spans="1:40" x14ac:dyDescent="0.3">
      <c r="A48" s="51"/>
      <c r="B48" s="51"/>
      <c r="C48" s="55"/>
      <c r="D48" s="52"/>
      <c r="E48" s="81"/>
      <c r="F48" s="22"/>
      <c r="G48" s="22"/>
      <c r="H48" s="22"/>
      <c r="I48" s="22"/>
      <c r="J48" s="1"/>
      <c r="K48" s="1"/>
      <c r="L48" s="22"/>
      <c r="M48" s="1"/>
      <c r="N48" s="1"/>
      <c r="O48" s="22"/>
      <c r="P48" s="1"/>
      <c r="Q48" s="1"/>
      <c r="R48" s="22"/>
      <c r="S48" s="1"/>
      <c r="T48" s="1"/>
      <c r="U48" s="22"/>
      <c r="V48" s="1"/>
      <c r="W48" s="22"/>
      <c r="X48" s="22"/>
      <c r="Y48" s="1"/>
      <c r="Z48" s="1"/>
      <c r="AA48" s="22"/>
      <c r="AB48" s="1"/>
      <c r="AC48" s="1"/>
      <c r="AD48" s="22"/>
      <c r="AE48" s="1"/>
      <c r="AF48" s="1"/>
      <c r="AG48" s="22"/>
      <c r="AH48" s="1"/>
      <c r="AI48" s="1"/>
      <c r="AJ48" s="22"/>
      <c r="AK48" s="1"/>
      <c r="AL48" s="1"/>
      <c r="AM48" s="1"/>
      <c r="AN48" s="1"/>
    </row>
    <row r="49" spans="1:40" ht="30" customHeight="1" x14ac:dyDescent="0.3">
      <c r="A49" s="91" t="s">
        <v>48</v>
      </c>
      <c r="B49" s="91"/>
      <c r="C49" s="82"/>
      <c r="D49" s="82"/>
      <c r="E49" s="8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</sheetData>
  <autoFilter ref="A12:AM40" xr:uid="{04FA2DFE-D1B0-4A6E-A515-758A8F31916E}">
    <filterColumn colId="38">
      <filters blank="1">
        <filter val="1"/>
      </filters>
    </filterColumn>
  </autoFilter>
  <mergeCells count="1">
    <mergeCell ref="A49:B49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RFDS - 5013</vt:lpstr>
      <vt:lpstr>RFDT - 5014</vt:lpstr>
      <vt:lpstr>RFGT - 5015</vt:lpstr>
      <vt:lpstr>FWR75 - 5017</vt:lpstr>
      <vt:lpstr>RFA - 5018</vt:lpstr>
      <vt:lpstr>RFHYD - 5020</vt:lpstr>
      <vt:lpstr>RSK - 5021</vt:lpstr>
      <vt:lpstr>RFUR - 5022</vt:lpstr>
      <vt:lpstr>RSP - 5023</vt:lpstr>
      <vt:lpstr>RFAA - 5024</vt:lpstr>
      <vt:lpstr>RFEA - 5025</vt:lpstr>
      <vt:lpstr>RFEMA - 5026</vt:lpstr>
      <vt:lpstr>RSB - 5027</vt:lpstr>
      <vt:lpstr>RRF - 5200</vt:lpstr>
      <vt:lpstr>RKZF - 5300</vt:lpstr>
      <vt:lpstr>RZZF - 5310</vt:lpstr>
      <vt:lpstr>RBZF - 5320</vt:lpstr>
      <vt:lpstr>RCHF - 5330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 Osvaldova</dc:creator>
  <cp:lastModifiedBy>Martina Dvorakova 2</cp:lastModifiedBy>
  <cp:lastPrinted>2023-11-08T12:40:15Z</cp:lastPrinted>
  <dcterms:created xsi:type="dcterms:W3CDTF">2023-09-27T11:54:57Z</dcterms:created>
  <dcterms:modified xsi:type="dcterms:W3CDTF">2024-05-15T09:22:55Z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6524ed-fb1a-49fd-bafe-15c5e5ffd047_Enabled">
    <vt:lpwstr>true</vt:lpwstr>
  </property>
  <property fmtid="{D5CDD505-2E9C-101B-9397-08002B2CF9AE}" pid="3" name="MSIP_Label_2a6524ed-fb1a-49fd-bafe-15c5e5ffd047_SetDate">
    <vt:lpwstr>2023-09-27T11:55:13Z</vt:lpwstr>
  </property>
  <property fmtid="{D5CDD505-2E9C-101B-9397-08002B2CF9AE}" pid="4" name="MSIP_Label_2a6524ed-fb1a-49fd-bafe-15c5e5ffd047_Method">
    <vt:lpwstr>Standard</vt:lpwstr>
  </property>
  <property fmtid="{D5CDD505-2E9C-101B-9397-08002B2CF9AE}" pid="5" name="MSIP_Label_2a6524ed-fb1a-49fd-bafe-15c5e5ffd047_Name">
    <vt:lpwstr>Internal</vt:lpwstr>
  </property>
  <property fmtid="{D5CDD505-2E9C-101B-9397-08002B2CF9AE}" pid="6" name="MSIP_Label_2a6524ed-fb1a-49fd-bafe-15c5e5ffd047_SiteId">
    <vt:lpwstr>9b511fda-f0b1-43a5-b06e-1e720f64520a</vt:lpwstr>
  </property>
  <property fmtid="{D5CDD505-2E9C-101B-9397-08002B2CF9AE}" pid="7" name="MSIP_Label_2a6524ed-fb1a-49fd-bafe-15c5e5ffd047_ActionId">
    <vt:lpwstr>aa469c5d-94a1-4a02-a0fa-06ab133af912</vt:lpwstr>
  </property>
  <property fmtid="{D5CDD505-2E9C-101B-9397-08002B2CF9AE}" pid="8" name="MSIP_Label_2a6524ed-fb1a-49fd-bafe-15c5e5ffd047_ContentBits">
    <vt:lpwstr>0</vt:lpwstr>
  </property>
</Properties>
</file>